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540" activeTab="0"/>
  </bookViews>
  <sheets>
    <sheet name="笔试、面试和总成绩公布表" sheetId="1" r:id="rId1"/>
  </sheets>
  <definedNames>
    <definedName name="_xlnm.Print_Titles" localSheetId="0">'笔试、面试和总成绩公布表'!$3:$6</definedName>
  </definedNames>
  <calcPr fullCalcOnLoad="1"/>
</workbook>
</file>

<file path=xl/sharedStrings.xml><?xml version="1.0" encoding="utf-8"?>
<sst xmlns="http://schemas.openxmlformats.org/spreadsheetml/2006/main" count="473" uniqueCount="167">
  <si>
    <t>笔试、面试和总成绩公布表</t>
  </si>
  <si>
    <t>根据公告规定，我局组织开展了笔试、面试工作，现将参加笔试、面试人员的各项成绩公布如下：</t>
  </si>
  <si>
    <t>招录
单位</t>
  </si>
  <si>
    <t>招考
职位</t>
  </si>
  <si>
    <t>考生
姓名</t>
  </si>
  <si>
    <t>所学专业</t>
  </si>
  <si>
    <t>笔试成绩</t>
  </si>
  <si>
    <t>面试成绩</t>
  </si>
  <si>
    <t>总成绩</t>
  </si>
  <si>
    <t>按职位排序</t>
  </si>
  <si>
    <t>行测
成绩</t>
  </si>
  <si>
    <t>申论成绩</t>
  </si>
  <si>
    <t>专业
科目
成绩</t>
  </si>
  <si>
    <t>合计</t>
  </si>
  <si>
    <t>专业能力测试成绩</t>
  </si>
  <si>
    <t>万州区审计局</t>
  </si>
  <si>
    <t>财政财务审计职位1</t>
  </si>
  <si>
    <t>叶小辉</t>
  </si>
  <si>
    <t>会计学</t>
  </si>
  <si>
    <t>－</t>
  </si>
  <si>
    <t>邓思伶</t>
  </si>
  <si>
    <t>沈思羽</t>
  </si>
  <si>
    <t>金融学</t>
  </si>
  <si>
    <t>财政财务审计职位2</t>
  </si>
  <si>
    <t>丁屹恺</t>
  </si>
  <si>
    <t>审计学</t>
  </si>
  <si>
    <t>潘威余</t>
  </si>
  <si>
    <t>幸思东</t>
  </si>
  <si>
    <t>黔江区审计局</t>
  </si>
  <si>
    <t>计算机审计职位</t>
  </si>
  <si>
    <t>陈亚男</t>
  </si>
  <si>
    <t>网络工程</t>
  </si>
  <si>
    <t>杨瞻瞩</t>
  </si>
  <si>
    <t>计算机科学与技术</t>
  </si>
  <si>
    <t>向成翀</t>
  </si>
  <si>
    <t>江北区审计局</t>
  </si>
  <si>
    <t>财政财务审计职位</t>
  </si>
  <si>
    <t>程韦华</t>
  </si>
  <si>
    <t>会计</t>
  </si>
  <si>
    <t>付可政</t>
  </si>
  <si>
    <t>杨秀峰</t>
  </si>
  <si>
    <t>巴南区审计局</t>
  </si>
  <si>
    <t>何霜萦</t>
  </si>
  <si>
    <t>会计专硕</t>
  </si>
  <si>
    <t>周洋</t>
  </si>
  <si>
    <t>南川区审计局</t>
  </si>
  <si>
    <t>王昊</t>
  </si>
  <si>
    <t>施华翔</t>
  </si>
  <si>
    <t>代国强</t>
  </si>
  <si>
    <t>投资学</t>
  </si>
  <si>
    <t>綦江区审计局</t>
  </si>
  <si>
    <t>周杰</t>
  </si>
  <si>
    <t>王艳丽</t>
  </si>
  <si>
    <t>陈曦</t>
  </si>
  <si>
    <t>税务</t>
  </si>
  <si>
    <t>赵钰玮</t>
  </si>
  <si>
    <t>金融数学</t>
  </si>
  <si>
    <t>张丹頔</t>
  </si>
  <si>
    <t>财务管理</t>
  </si>
  <si>
    <t>金海怡</t>
  </si>
  <si>
    <t>熊雨涵</t>
  </si>
  <si>
    <t>刘文娅</t>
  </si>
  <si>
    <t>保险学</t>
  </si>
  <si>
    <t>柳泓男</t>
  </si>
  <si>
    <t>潼南区审计局</t>
  </si>
  <si>
    <t>张娟</t>
  </si>
  <si>
    <t>张筱</t>
  </si>
  <si>
    <t>周子棋</t>
  </si>
  <si>
    <t>开州区审计局</t>
  </si>
  <si>
    <t>自然资源资产审计职位</t>
  </si>
  <si>
    <t>傅有</t>
  </si>
  <si>
    <t>环境工程</t>
  </si>
  <si>
    <t>黎喆</t>
  </si>
  <si>
    <t>遥感科学与技术</t>
  </si>
  <si>
    <t>杨小龙</t>
  </si>
  <si>
    <t>地理科学</t>
  </si>
  <si>
    <t>城口县审计局</t>
  </si>
  <si>
    <t>张子娟</t>
  </si>
  <si>
    <t>谭露</t>
  </si>
  <si>
    <t>冉颖</t>
  </si>
  <si>
    <t>奉节县审计局</t>
  </si>
  <si>
    <t>匡鑫</t>
  </si>
  <si>
    <t>孟波</t>
  </si>
  <si>
    <t>李奕沁</t>
  </si>
  <si>
    <t>左菲</t>
  </si>
  <si>
    <t>龙星宇</t>
  </si>
  <si>
    <t>巫山县审计局</t>
  </si>
  <si>
    <t>投资审计职位</t>
  </si>
  <si>
    <t>向婷婷</t>
  </si>
  <si>
    <t>工程造价</t>
  </si>
  <si>
    <t>梁兴宇</t>
  </si>
  <si>
    <t>建筑环境与设备工程</t>
  </si>
  <si>
    <t>张才奎</t>
  </si>
  <si>
    <t>土木工程（桥梁工程）</t>
  </si>
  <si>
    <t>巫溪县审计局</t>
  </si>
  <si>
    <t>王秋雁</t>
  </si>
  <si>
    <t>信息安全</t>
  </si>
  <si>
    <t>黄珂</t>
  </si>
  <si>
    <t>唐毅</t>
  </si>
  <si>
    <t>信息管理与信息系统</t>
  </si>
  <si>
    <t>石柱县审计局</t>
  </si>
  <si>
    <t>谭栋月</t>
  </si>
  <si>
    <t>税收学</t>
  </si>
  <si>
    <t>沈清颖</t>
  </si>
  <si>
    <t>江浪</t>
  </si>
  <si>
    <t>沙坪坝区审计中心(参照)</t>
  </si>
  <si>
    <t>吴寒</t>
  </si>
  <si>
    <t>梅莨</t>
  </si>
  <si>
    <t>金融</t>
  </si>
  <si>
    <t>黄臣巨</t>
  </si>
  <si>
    <t>长寿区审计中心（参照）</t>
  </si>
  <si>
    <t>郭鑫婕</t>
  </si>
  <si>
    <t>袁星星</t>
  </si>
  <si>
    <t>甄驭超</t>
  </si>
  <si>
    <t>会计学（ACCA）</t>
  </si>
  <si>
    <t>江津区审计中心（参照）</t>
  </si>
  <si>
    <t>蒋正刚</t>
  </si>
  <si>
    <t>杨雲龙</t>
  </si>
  <si>
    <t>陶虹睿</t>
  </si>
  <si>
    <t>铜梁区审计中心（参照）</t>
  </si>
  <si>
    <t>银心怡</t>
  </si>
  <si>
    <t>王小娇</t>
  </si>
  <si>
    <t>周春燕</t>
  </si>
  <si>
    <t>垫江县审计中心（参照）</t>
  </si>
  <si>
    <t>余立</t>
  </si>
  <si>
    <t>刘艳君</t>
  </si>
  <si>
    <t>吴超</t>
  </si>
  <si>
    <t>龙染艺</t>
  </si>
  <si>
    <t>人文地理与城乡规划</t>
  </si>
  <si>
    <t>龙飞舟</t>
  </si>
  <si>
    <t>地理信息科学</t>
  </si>
  <si>
    <t>郑成桃</t>
  </si>
  <si>
    <t>云阳县审计中心（参照）</t>
  </si>
  <si>
    <t>董蒙蒙</t>
  </si>
  <si>
    <t>会计学（CPA注册会计师方向）</t>
  </si>
  <si>
    <t>蒋彦俐</t>
  </si>
  <si>
    <t>龙文洁</t>
  </si>
  <si>
    <t>蒲云茂</t>
  </si>
  <si>
    <t>冯凯</t>
  </si>
  <si>
    <t>康挥</t>
  </si>
  <si>
    <t>会计学（会计师方向）</t>
  </si>
  <si>
    <t>奉节县审计中心（参照）</t>
  </si>
  <si>
    <t>陈严霜</t>
  </si>
  <si>
    <t>工程管理</t>
  </si>
  <si>
    <t>卢彦伶</t>
  </si>
  <si>
    <t>肖雯</t>
  </si>
  <si>
    <t>石柱县审计中心（参照）</t>
  </si>
  <si>
    <t>蔡明瑶</t>
  </si>
  <si>
    <t>刘娇</t>
  </si>
  <si>
    <t>潘雅馨</t>
  </si>
  <si>
    <t>秀山县审计中心（参照）</t>
  </si>
  <si>
    <t>黄跃辉</t>
  </si>
  <si>
    <t>崔海龙</t>
  </si>
  <si>
    <t>冉林</t>
  </si>
  <si>
    <t>地理信息系统</t>
  </si>
  <si>
    <t>周康泰</t>
  </si>
  <si>
    <t>何兰鹰</t>
  </si>
  <si>
    <t>何镓炜</t>
  </si>
  <si>
    <t>何小静</t>
  </si>
  <si>
    <t>何举玲</t>
  </si>
  <si>
    <t>吴群丽</t>
  </si>
  <si>
    <t>财政学</t>
  </si>
  <si>
    <t>酉阳县审计中心（参照）</t>
  </si>
  <si>
    <t>黎航</t>
  </si>
  <si>
    <t>黎归</t>
  </si>
  <si>
    <t>邱婷婷</t>
  </si>
  <si>
    <t xml:space="preserve">注：总成绩计算公式为：
    有专业考试的职位：（行政职业能力测验成绩+申论成绩）÷2×50%+（面试成绩×70%+专业能力测试成绩×30%）×50%
    无专业考试的职位：（行政职业能力测验成绩+申论成绩）÷2×50%+面试成绩×50%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</si>
</sst>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6"/>
      <name val="方正小标宋_GBK"/>
      <family val="4"/>
    </font>
    <font>
      <sz val="11"/>
      <name val="方正仿宋_GBK"/>
      <family val="4"/>
    </font>
    <font>
      <sz val="12"/>
      <color indexed="8"/>
      <name val="方正黑体_GBK"/>
      <family val="4"/>
    </font>
    <font>
      <sz val="11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黑体_GBK"/>
      <family val="4"/>
    </font>
    <font>
      <sz val="11"/>
      <color rgb="FF000000"/>
      <name val="方正仿宋_GBK"/>
      <family val="4"/>
    </font>
    <font>
      <sz val="11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6" fillId="0" borderId="0">
      <alignment/>
      <protection/>
    </xf>
    <xf numFmtId="0" fontId="26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SheetLayoutView="100" workbookViewId="0" topLeftCell="A1">
      <selection activeCell="A7" sqref="A7:M97"/>
    </sheetView>
  </sheetViews>
  <sheetFormatPr defaultColWidth="9.00390625" defaultRowHeight="14.25"/>
  <cols>
    <col min="1" max="1" width="13.75390625" style="0" customWidth="1"/>
    <col min="2" max="2" width="13.50390625" style="2" customWidth="1"/>
    <col min="4" max="4" width="9.00390625" style="2" customWidth="1"/>
    <col min="5" max="7" width="9.00390625" style="0" customWidth="1"/>
    <col min="9" max="9" width="9.00390625" style="2" customWidth="1"/>
    <col min="11" max="12" width="9.125" style="0" bestFit="1" customWidth="1"/>
    <col min="13" max="13" width="7.625" style="3" customWidth="1"/>
  </cols>
  <sheetData>
    <row r="1" spans="1:13" ht="34.5">
      <c r="A1" s="4" t="s">
        <v>0</v>
      </c>
      <c r="B1" s="5"/>
      <c r="C1" s="5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34.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</row>
    <row r="3" spans="1:13" ht="17.25" customHeight="1">
      <c r="A3" s="8" t="s">
        <v>2</v>
      </c>
      <c r="B3" s="9" t="s">
        <v>3</v>
      </c>
      <c r="C3" s="8" t="s">
        <v>4</v>
      </c>
      <c r="D3" s="10" t="s">
        <v>5</v>
      </c>
      <c r="E3" s="11" t="s">
        <v>6</v>
      </c>
      <c r="F3" s="11"/>
      <c r="G3" s="11"/>
      <c r="H3" s="11"/>
      <c r="I3" s="10" t="s">
        <v>7</v>
      </c>
      <c r="J3" s="11"/>
      <c r="K3" s="11"/>
      <c r="L3" s="11" t="s">
        <v>8</v>
      </c>
      <c r="M3" s="21" t="s">
        <v>9</v>
      </c>
    </row>
    <row r="4" spans="1:13" ht="17.25" customHeight="1">
      <c r="A4" s="12"/>
      <c r="B4" s="13"/>
      <c r="C4" s="12"/>
      <c r="D4" s="10"/>
      <c r="E4" s="8" t="s">
        <v>10</v>
      </c>
      <c r="F4" s="11" t="s">
        <v>11</v>
      </c>
      <c r="G4" s="8" t="s">
        <v>12</v>
      </c>
      <c r="H4" s="11" t="s">
        <v>13</v>
      </c>
      <c r="I4" s="10" t="s">
        <v>14</v>
      </c>
      <c r="J4" s="11" t="s">
        <v>7</v>
      </c>
      <c r="K4" s="22" t="s">
        <v>13</v>
      </c>
      <c r="L4" s="11"/>
      <c r="M4" s="21"/>
    </row>
    <row r="5" spans="1:13" ht="14.25">
      <c r="A5" s="12"/>
      <c r="B5" s="13"/>
      <c r="C5" s="12"/>
      <c r="D5" s="10"/>
      <c r="E5" s="12"/>
      <c r="F5" s="11"/>
      <c r="G5" s="12"/>
      <c r="H5" s="11"/>
      <c r="I5" s="10"/>
      <c r="J5" s="11"/>
      <c r="K5" s="22"/>
      <c r="L5" s="11"/>
      <c r="M5" s="21"/>
    </row>
    <row r="6" spans="1:13" ht="14.25">
      <c r="A6" s="14"/>
      <c r="B6" s="15"/>
      <c r="C6" s="14"/>
      <c r="D6" s="10"/>
      <c r="E6" s="14"/>
      <c r="F6" s="11"/>
      <c r="G6" s="14"/>
      <c r="H6" s="11"/>
      <c r="I6" s="10"/>
      <c r="J6" s="11"/>
      <c r="K6" s="22"/>
      <c r="L6" s="11"/>
      <c r="M6" s="21"/>
    </row>
    <row r="7" spans="1:13" s="1" customFormat="1" ht="30">
      <c r="A7" s="16" t="s">
        <v>15</v>
      </c>
      <c r="B7" s="17" t="s">
        <v>16</v>
      </c>
      <c r="C7" s="16" t="s">
        <v>17</v>
      </c>
      <c r="D7" s="17" t="s">
        <v>18</v>
      </c>
      <c r="E7" s="18">
        <v>71.6</v>
      </c>
      <c r="F7" s="18">
        <v>61</v>
      </c>
      <c r="G7" s="19" t="s">
        <v>19</v>
      </c>
      <c r="H7" s="18">
        <v>132.6</v>
      </c>
      <c r="I7" s="23">
        <v>56.4</v>
      </c>
      <c r="J7" s="18">
        <v>79.9</v>
      </c>
      <c r="K7" s="18">
        <f aca="true" t="shared" si="0" ref="K7:K12">I7*0.3+J7*0.7</f>
        <v>72.85</v>
      </c>
      <c r="L7" s="18">
        <f aca="true" t="shared" si="1" ref="L7:L70">H7/2*0.5+K7*0.5</f>
        <v>69.57499999999999</v>
      </c>
      <c r="M7" s="24">
        <v>1</v>
      </c>
    </row>
    <row r="8" spans="1:13" s="1" customFormat="1" ht="30">
      <c r="A8" s="16" t="s">
        <v>15</v>
      </c>
      <c r="B8" s="17" t="s">
        <v>16</v>
      </c>
      <c r="C8" s="16" t="s">
        <v>20</v>
      </c>
      <c r="D8" s="17" t="s">
        <v>18</v>
      </c>
      <c r="E8" s="18">
        <v>65.4</v>
      </c>
      <c r="F8" s="18">
        <v>57.5</v>
      </c>
      <c r="G8" s="19" t="s">
        <v>19</v>
      </c>
      <c r="H8" s="18">
        <v>122.9</v>
      </c>
      <c r="I8" s="23">
        <v>29.2</v>
      </c>
      <c r="J8" s="18">
        <v>82.8</v>
      </c>
      <c r="K8" s="18">
        <f t="shared" si="0"/>
        <v>66.72</v>
      </c>
      <c r="L8" s="18">
        <f t="shared" si="1"/>
        <v>64.08500000000001</v>
      </c>
      <c r="M8" s="24">
        <v>2</v>
      </c>
    </row>
    <row r="9" spans="1:13" s="1" customFormat="1" ht="30">
      <c r="A9" s="16" t="s">
        <v>15</v>
      </c>
      <c r="B9" s="17" t="s">
        <v>16</v>
      </c>
      <c r="C9" s="16" t="s">
        <v>21</v>
      </c>
      <c r="D9" s="17" t="s">
        <v>22</v>
      </c>
      <c r="E9" s="18">
        <v>69.2</v>
      </c>
      <c r="F9" s="18">
        <v>51.5</v>
      </c>
      <c r="G9" s="19" t="s">
        <v>19</v>
      </c>
      <c r="H9" s="18">
        <v>120.7</v>
      </c>
      <c r="I9" s="23">
        <v>27.4</v>
      </c>
      <c r="J9" s="18">
        <v>81.6</v>
      </c>
      <c r="K9" s="18">
        <f t="shared" si="0"/>
        <v>65.33999999999999</v>
      </c>
      <c r="L9" s="18">
        <f t="shared" si="1"/>
        <v>62.845</v>
      </c>
      <c r="M9" s="24">
        <v>3</v>
      </c>
    </row>
    <row r="10" spans="1:13" s="1" customFormat="1" ht="30">
      <c r="A10" s="16" t="s">
        <v>15</v>
      </c>
      <c r="B10" s="20" t="s">
        <v>23</v>
      </c>
      <c r="C10" s="16" t="s">
        <v>24</v>
      </c>
      <c r="D10" s="17" t="s">
        <v>25</v>
      </c>
      <c r="E10" s="18">
        <v>65.4</v>
      </c>
      <c r="F10" s="18">
        <v>57.5</v>
      </c>
      <c r="G10" s="19" t="s">
        <v>19</v>
      </c>
      <c r="H10" s="18">
        <v>122.9</v>
      </c>
      <c r="I10" s="23">
        <v>36.4</v>
      </c>
      <c r="J10" s="18">
        <v>79.8</v>
      </c>
      <c r="K10" s="18">
        <f t="shared" si="0"/>
        <v>66.77999999999999</v>
      </c>
      <c r="L10" s="18">
        <f t="shared" si="1"/>
        <v>64.115</v>
      </c>
      <c r="M10" s="24">
        <v>1</v>
      </c>
    </row>
    <row r="11" spans="1:13" s="1" customFormat="1" ht="30">
      <c r="A11" s="16" t="s">
        <v>15</v>
      </c>
      <c r="B11" s="20" t="s">
        <v>23</v>
      </c>
      <c r="C11" s="16" t="s">
        <v>26</v>
      </c>
      <c r="D11" s="17" t="s">
        <v>25</v>
      </c>
      <c r="E11" s="18">
        <v>63.4</v>
      </c>
      <c r="F11" s="18">
        <v>58.5</v>
      </c>
      <c r="G11" s="19" t="s">
        <v>19</v>
      </c>
      <c r="H11" s="18">
        <v>121.9</v>
      </c>
      <c r="I11" s="23">
        <v>45.2</v>
      </c>
      <c r="J11" s="18">
        <v>76.6</v>
      </c>
      <c r="K11" s="18">
        <f t="shared" si="0"/>
        <v>67.17999999999999</v>
      </c>
      <c r="L11" s="18">
        <f t="shared" si="1"/>
        <v>64.065</v>
      </c>
      <c r="M11" s="24">
        <v>2</v>
      </c>
    </row>
    <row r="12" spans="1:13" s="1" customFormat="1" ht="30">
      <c r="A12" s="16" t="s">
        <v>15</v>
      </c>
      <c r="B12" s="20" t="s">
        <v>23</v>
      </c>
      <c r="C12" s="16" t="s">
        <v>27</v>
      </c>
      <c r="D12" s="17" t="s">
        <v>18</v>
      </c>
      <c r="E12" s="18">
        <v>62</v>
      </c>
      <c r="F12" s="18">
        <v>59.5</v>
      </c>
      <c r="G12" s="19" t="s">
        <v>19</v>
      </c>
      <c r="H12" s="18">
        <v>121.5</v>
      </c>
      <c r="I12" s="23">
        <v>30.4</v>
      </c>
      <c r="J12" s="18">
        <v>82.6</v>
      </c>
      <c r="K12" s="18">
        <f t="shared" si="0"/>
        <v>66.94</v>
      </c>
      <c r="L12" s="18">
        <f t="shared" si="1"/>
        <v>63.845</v>
      </c>
      <c r="M12" s="24">
        <v>3</v>
      </c>
    </row>
    <row r="13" spans="1:13" s="1" customFormat="1" ht="30">
      <c r="A13" s="16" t="s">
        <v>28</v>
      </c>
      <c r="B13" s="17" t="s">
        <v>29</v>
      </c>
      <c r="C13" s="16" t="s">
        <v>30</v>
      </c>
      <c r="D13" s="17" t="s">
        <v>31</v>
      </c>
      <c r="E13" s="18">
        <v>60.8</v>
      </c>
      <c r="F13" s="18">
        <v>60.5</v>
      </c>
      <c r="G13" s="19" t="s">
        <v>19</v>
      </c>
      <c r="H13" s="18">
        <v>121.3</v>
      </c>
      <c r="I13" s="25"/>
      <c r="J13" s="18">
        <v>84.4</v>
      </c>
      <c r="K13" s="18">
        <f>J13</f>
        <v>84.4</v>
      </c>
      <c r="L13" s="18">
        <f t="shared" si="1"/>
        <v>72.525</v>
      </c>
      <c r="M13" s="24">
        <v>1</v>
      </c>
    </row>
    <row r="14" spans="1:13" s="1" customFormat="1" ht="30">
      <c r="A14" s="16" t="s">
        <v>28</v>
      </c>
      <c r="B14" s="17" t="s">
        <v>29</v>
      </c>
      <c r="C14" s="16" t="s">
        <v>32</v>
      </c>
      <c r="D14" s="17" t="s">
        <v>33</v>
      </c>
      <c r="E14" s="18">
        <v>61.3</v>
      </c>
      <c r="F14" s="18">
        <v>57.5</v>
      </c>
      <c r="G14" s="19" t="s">
        <v>19</v>
      </c>
      <c r="H14" s="18">
        <v>118.8</v>
      </c>
      <c r="I14" s="25"/>
      <c r="J14" s="18">
        <v>82.6</v>
      </c>
      <c r="K14" s="18">
        <f>J14</f>
        <v>82.6</v>
      </c>
      <c r="L14" s="18">
        <f t="shared" si="1"/>
        <v>71</v>
      </c>
      <c r="M14" s="24">
        <v>2</v>
      </c>
    </row>
    <row r="15" spans="1:13" s="1" customFormat="1" ht="30">
      <c r="A15" s="16" t="s">
        <v>28</v>
      </c>
      <c r="B15" s="17" t="s">
        <v>29</v>
      </c>
      <c r="C15" s="16" t="s">
        <v>34</v>
      </c>
      <c r="D15" s="17" t="s">
        <v>33</v>
      </c>
      <c r="E15" s="18">
        <v>56.6</v>
      </c>
      <c r="F15" s="18">
        <v>65</v>
      </c>
      <c r="G15" s="19" t="s">
        <v>19</v>
      </c>
      <c r="H15" s="18">
        <v>121.6</v>
      </c>
      <c r="I15" s="25"/>
      <c r="J15" s="18">
        <v>77.2</v>
      </c>
      <c r="K15" s="18">
        <f>J15</f>
        <v>77.2</v>
      </c>
      <c r="L15" s="18">
        <f t="shared" si="1"/>
        <v>69</v>
      </c>
      <c r="M15" s="24">
        <v>3</v>
      </c>
    </row>
    <row r="16" spans="1:13" s="1" customFormat="1" ht="30">
      <c r="A16" s="16" t="s">
        <v>35</v>
      </c>
      <c r="B16" s="20" t="s">
        <v>36</v>
      </c>
      <c r="C16" s="16" t="s">
        <v>37</v>
      </c>
      <c r="D16" s="17" t="s">
        <v>38</v>
      </c>
      <c r="E16" s="18">
        <v>72.4</v>
      </c>
      <c r="F16" s="18">
        <v>53</v>
      </c>
      <c r="G16" s="19" t="s">
        <v>19</v>
      </c>
      <c r="H16" s="18">
        <v>125.4</v>
      </c>
      <c r="I16" s="23">
        <v>71.8</v>
      </c>
      <c r="J16" s="18">
        <v>85.6</v>
      </c>
      <c r="K16" s="18">
        <f aca="true" t="shared" si="2" ref="K16:K35">I16*0.3+J16*0.7</f>
        <v>81.46</v>
      </c>
      <c r="L16" s="18">
        <f t="shared" si="1"/>
        <v>72.08</v>
      </c>
      <c r="M16" s="24">
        <v>1</v>
      </c>
    </row>
    <row r="17" spans="1:13" s="1" customFormat="1" ht="30">
      <c r="A17" s="16" t="s">
        <v>35</v>
      </c>
      <c r="B17" s="20" t="s">
        <v>36</v>
      </c>
      <c r="C17" s="16" t="s">
        <v>39</v>
      </c>
      <c r="D17" s="17" t="s">
        <v>18</v>
      </c>
      <c r="E17" s="18">
        <v>65.6</v>
      </c>
      <c r="F17" s="18">
        <v>58</v>
      </c>
      <c r="G17" s="19" t="s">
        <v>19</v>
      </c>
      <c r="H17" s="18">
        <v>123.6</v>
      </c>
      <c r="I17" s="23">
        <v>73.4</v>
      </c>
      <c r="J17" s="18">
        <v>80.1</v>
      </c>
      <c r="K17" s="18">
        <f t="shared" si="2"/>
        <v>78.08999999999999</v>
      </c>
      <c r="L17" s="18">
        <f t="shared" si="1"/>
        <v>69.945</v>
      </c>
      <c r="M17" s="24">
        <v>2</v>
      </c>
    </row>
    <row r="18" spans="1:13" s="1" customFormat="1" ht="30">
      <c r="A18" s="16" t="s">
        <v>35</v>
      </c>
      <c r="B18" s="20" t="s">
        <v>36</v>
      </c>
      <c r="C18" s="16" t="s">
        <v>40</v>
      </c>
      <c r="D18" s="17" t="s">
        <v>18</v>
      </c>
      <c r="E18" s="18">
        <v>73.2</v>
      </c>
      <c r="F18" s="18">
        <v>50</v>
      </c>
      <c r="G18" s="19" t="s">
        <v>19</v>
      </c>
      <c r="H18" s="18">
        <v>123.2</v>
      </c>
      <c r="I18" s="23">
        <v>38.8</v>
      </c>
      <c r="J18" s="18">
        <v>69.9</v>
      </c>
      <c r="K18" s="18">
        <f t="shared" si="2"/>
        <v>60.57</v>
      </c>
      <c r="L18" s="18">
        <f t="shared" si="1"/>
        <v>61.085</v>
      </c>
      <c r="M18" s="24">
        <v>3</v>
      </c>
    </row>
    <row r="19" spans="1:13" s="1" customFormat="1" ht="30">
      <c r="A19" s="16" t="s">
        <v>41</v>
      </c>
      <c r="B19" s="17" t="s">
        <v>36</v>
      </c>
      <c r="C19" s="16" t="s">
        <v>42</v>
      </c>
      <c r="D19" s="17" t="s">
        <v>43</v>
      </c>
      <c r="E19" s="18">
        <v>59.9</v>
      </c>
      <c r="F19" s="18">
        <v>61</v>
      </c>
      <c r="G19" s="19" t="s">
        <v>19</v>
      </c>
      <c r="H19" s="18">
        <v>120.9</v>
      </c>
      <c r="I19" s="23">
        <v>66.6</v>
      </c>
      <c r="J19" s="18">
        <v>83.74</v>
      </c>
      <c r="K19" s="18">
        <f t="shared" si="2"/>
        <v>78.59799999999998</v>
      </c>
      <c r="L19" s="18">
        <f t="shared" si="1"/>
        <v>69.524</v>
      </c>
      <c r="M19" s="24">
        <v>1</v>
      </c>
    </row>
    <row r="20" spans="1:13" s="1" customFormat="1" ht="30">
      <c r="A20" s="16" t="s">
        <v>41</v>
      </c>
      <c r="B20" s="17" t="s">
        <v>36</v>
      </c>
      <c r="C20" s="16" t="s">
        <v>44</v>
      </c>
      <c r="D20" s="17" t="s">
        <v>22</v>
      </c>
      <c r="E20" s="18">
        <v>59.9</v>
      </c>
      <c r="F20" s="18">
        <v>56.5</v>
      </c>
      <c r="G20" s="19" t="s">
        <v>19</v>
      </c>
      <c r="H20" s="18">
        <v>116.4</v>
      </c>
      <c r="I20" s="23">
        <v>65.4</v>
      </c>
      <c r="J20" s="18">
        <v>79.86</v>
      </c>
      <c r="K20" s="18">
        <f t="shared" si="2"/>
        <v>75.52199999999999</v>
      </c>
      <c r="L20" s="18">
        <f t="shared" si="1"/>
        <v>66.86099999999999</v>
      </c>
      <c r="M20" s="24">
        <v>2</v>
      </c>
    </row>
    <row r="21" spans="1:13" s="1" customFormat="1" ht="30">
      <c r="A21" s="16" t="s">
        <v>45</v>
      </c>
      <c r="B21" s="20" t="s">
        <v>36</v>
      </c>
      <c r="C21" s="16" t="s">
        <v>46</v>
      </c>
      <c r="D21" s="17" t="s">
        <v>18</v>
      </c>
      <c r="E21" s="18">
        <v>72.4</v>
      </c>
      <c r="F21" s="18">
        <v>55</v>
      </c>
      <c r="G21" s="19" t="s">
        <v>19</v>
      </c>
      <c r="H21" s="18">
        <v>127.4</v>
      </c>
      <c r="I21" s="23">
        <v>45.4</v>
      </c>
      <c r="J21" s="18">
        <v>75.16</v>
      </c>
      <c r="K21" s="18">
        <f t="shared" si="2"/>
        <v>66.232</v>
      </c>
      <c r="L21" s="18">
        <f t="shared" si="1"/>
        <v>64.96600000000001</v>
      </c>
      <c r="M21" s="24">
        <v>1</v>
      </c>
    </row>
    <row r="22" spans="1:13" s="1" customFormat="1" ht="30">
      <c r="A22" s="16" t="s">
        <v>45</v>
      </c>
      <c r="B22" s="20" t="s">
        <v>36</v>
      </c>
      <c r="C22" s="16" t="s">
        <v>47</v>
      </c>
      <c r="D22" s="17" t="s">
        <v>18</v>
      </c>
      <c r="E22" s="18">
        <v>68.2</v>
      </c>
      <c r="F22" s="18">
        <v>56</v>
      </c>
      <c r="G22" s="19" t="s">
        <v>19</v>
      </c>
      <c r="H22" s="18">
        <v>124.2</v>
      </c>
      <c r="I22" s="23">
        <v>38.4</v>
      </c>
      <c r="J22" s="18">
        <v>78.7</v>
      </c>
      <c r="K22" s="18">
        <f t="shared" si="2"/>
        <v>66.61</v>
      </c>
      <c r="L22" s="18">
        <f t="shared" si="1"/>
        <v>64.355</v>
      </c>
      <c r="M22" s="24">
        <v>2</v>
      </c>
    </row>
    <row r="23" spans="1:13" s="1" customFormat="1" ht="30">
      <c r="A23" s="16" t="s">
        <v>45</v>
      </c>
      <c r="B23" s="20" t="s">
        <v>36</v>
      </c>
      <c r="C23" s="16" t="s">
        <v>48</v>
      </c>
      <c r="D23" s="17" t="s">
        <v>49</v>
      </c>
      <c r="E23" s="18">
        <v>63.8</v>
      </c>
      <c r="F23" s="18">
        <v>58</v>
      </c>
      <c r="G23" s="19" t="s">
        <v>19</v>
      </c>
      <c r="H23" s="18">
        <v>121.8</v>
      </c>
      <c r="I23" s="23">
        <v>29</v>
      </c>
      <c r="J23" s="18">
        <v>76.84</v>
      </c>
      <c r="K23" s="18">
        <f t="shared" si="2"/>
        <v>62.488</v>
      </c>
      <c r="L23" s="18">
        <f t="shared" si="1"/>
        <v>61.694</v>
      </c>
      <c r="M23" s="24">
        <v>3</v>
      </c>
    </row>
    <row r="24" spans="1:13" s="1" customFormat="1" ht="30">
      <c r="A24" s="16" t="s">
        <v>50</v>
      </c>
      <c r="B24" s="17" t="s">
        <v>36</v>
      </c>
      <c r="C24" s="16" t="s">
        <v>51</v>
      </c>
      <c r="D24" s="17" t="s">
        <v>18</v>
      </c>
      <c r="E24" s="18">
        <v>67.5</v>
      </c>
      <c r="F24" s="18">
        <v>68</v>
      </c>
      <c r="G24" s="19" t="s">
        <v>19</v>
      </c>
      <c r="H24" s="18">
        <v>135.5</v>
      </c>
      <c r="I24" s="23">
        <v>58.4</v>
      </c>
      <c r="J24" s="18">
        <v>82.1</v>
      </c>
      <c r="K24" s="18">
        <f t="shared" si="2"/>
        <v>74.99</v>
      </c>
      <c r="L24" s="18">
        <f t="shared" si="1"/>
        <v>71.37</v>
      </c>
      <c r="M24" s="24">
        <v>1</v>
      </c>
    </row>
    <row r="25" spans="1:13" s="1" customFormat="1" ht="30">
      <c r="A25" s="16" t="s">
        <v>50</v>
      </c>
      <c r="B25" s="17" t="s">
        <v>36</v>
      </c>
      <c r="C25" s="16" t="s">
        <v>52</v>
      </c>
      <c r="D25" s="17" t="s">
        <v>18</v>
      </c>
      <c r="E25" s="18">
        <v>67.5</v>
      </c>
      <c r="F25" s="18">
        <v>67.5</v>
      </c>
      <c r="G25" s="19" t="s">
        <v>19</v>
      </c>
      <c r="H25" s="18">
        <v>135</v>
      </c>
      <c r="I25" s="23">
        <v>49.4</v>
      </c>
      <c r="J25" s="18">
        <v>81.4</v>
      </c>
      <c r="K25" s="18">
        <f t="shared" si="2"/>
        <v>71.8</v>
      </c>
      <c r="L25" s="18">
        <f t="shared" si="1"/>
        <v>69.65</v>
      </c>
      <c r="M25" s="24">
        <v>2</v>
      </c>
    </row>
    <row r="26" spans="1:13" s="1" customFormat="1" ht="30">
      <c r="A26" s="16" t="s">
        <v>50</v>
      </c>
      <c r="B26" s="17" t="s">
        <v>36</v>
      </c>
      <c r="C26" s="16" t="s">
        <v>53</v>
      </c>
      <c r="D26" s="17" t="s">
        <v>54</v>
      </c>
      <c r="E26" s="18">
        <v>63.5</v>
      </c>
      <c r="F26" s="18">
        <v>69.5</v>
      </c>
      <c r="G26" s="19" t="s">
        <v>19</v>
      </c>
      <c r="H26" s="18">
        <v>133</v>
      </c>
      <c r="I26" s="23">
        <v>37</v>
      </c>
      <c r="J26" s="18">
        <v>83.4</v>
      </c>
      <c r="K26" s="18">
        <f t="shared" si="2"/>
        <v>69.48</v>
      </c>
      <c r="L26" s="18">
        <f t="shared" si="1"/>
        <v>67.99000000000001</v>
      </c>
      <c r="M26" s="24">
        <v>3</v>
      </c>
    </row>
    <row r="27" spans="1:13" s="1" customFormat="1" ht="30">
      <c r="A27" s="16" t="s">
        <v>50</v>
      </c>
      <c r="B27" s="17" t="s">
        <v>36</v>
      </c>
      <c r="C27" s="16" t="s">
        <v>55</v>
      </c>
      <c r="D27" s="17" t="s">
        <v>56</v>
      </c>
      <c r="E27" s="18">
        <v>62.6</v>
      </c>
      <c r="F27" s="18">
        <v>68.5</v>
      </c>
      <c r="G27" s="19" t="s">
        <v>19</v>
      </c>
      <c r="H27" s="18">
        <v>131.1</v>
      </c>
      <c r="I27" s="23">
        <v>35.4</v>
      </c>
      <c r="J27" s="18">
        <v>83.8</v>
      </c>
      <c r="K27" s="18">
        <f t="shared" si="2"/>
        <v>69.28</v>
      </c>
      <c r="L27" s="18">
        <f t="shared" si="1"/>
        <v>67.41499999999999</v>
      </c>
      <c r="M27" s="24">
        <v>4</v>
      </c>
    </row>
    <row r="28" spans="1:13" s="1" customFormat="1" ht="30">
      <c r="A28" s="16" t="s">
        <v>50</v>
      </c>
      <c r="B28" s="17" t="s">
        <v>36</v>
      </c>
      <c r="C28" s="16" t="s">
        <v>57</v>
      </c>
      <c r="D28" s="17" t="s">
        <v>58</v>
      </c>
      <c r="E28" s="18">
        <v>58.3</v>
      </c>
      <c r="F28" s="18">
        <v>67</v>
      </c>
      <c r="G28" s="19" t="s">
        <v>19</v>
      </c>
      <c r="H28" s="18">
        <v>125.3</v>
      </c>
      <c r="I28" s="23">
        <v>63</v>
      </c>
      <c r="J28" s="18">
        <v>71.7</v>
      </c>
      <c r="K28" s="18">
        <f t="shared" si="2"/>
        <v>69.09</v>
      </c>
      <c r="L28" s="18">
        <f t="shared" si="1"/>
        <v>65.87</v>
      </c>
      <c r="M28" s="24">
        <v>5</v>
      </c>
    </row>
    <row r="29" spans="1:13" s="1" customFormat="1" ht="30">
      <c r="A29" s="16" t="s">
        <v>50</v>
      </c>
      <c r="B29" s="17" t="s">
        <v>36</v>
      </c>
      <c r="C29" s="16" t="s">
        <v>59</v>
      </c>
      <c r="D29" s="17" t="s">
        <v>18</v>
      </c>
      <c r="E29" s="18">
        <v>70.5</v>
      </c>
      <c r="F29" s="18">
        <v>57</v>
      </c>
      <c r="G29" s="19" t="s">
        <v>19</v>
      </c>
      <c r="H29" s="18">
        <v>127.5</v>
      </c>
      <c r="I29" s="23">
        <v>42.4</v>
      </c>
      <c r="J29" s="18">
        <v>76.8</v>
      </c>
      <c r="K29" s="18">
        <f t="shared" si="2"/>
        <v>66.47999999999999</v>
      </c>
      <c r="L29" s="18">
        <f t="shared" si="1"/>
        <v>65.115</v>
      </c>
      <c r="M29" s="24">
        <v>6</v>
      </c>
    </row>
    <row r="30" spans="1:13" s="1" customFormat="1" ht="30">
      <c r="A30" s="16" t="s">
        <v>50</v>
      </c>
      <c r="B30" s="17" t="s">
        <v>36</v>
      </c>
      <c r="C30" s="16" t="s">
        <v>60</v>
      </c>
      <c r="D30" s="17" t="s">
        <v>25</v>
      </c>
      <c r="E30" s="18">
        <v>61</v>
      </c>
      <c r="F30" s="18">
        <v>61</v>
      </c>
      <c r="G30" s="19" t="s">
        <v>19</v>
      </c>
      <c r="H30" s="18">
        <v>122</v>
      </c>
      <c r="I30" s="23">
        <v>49</v>
      </c>
      <c r="J30" s="18">
        <v>74.2</v>
      </c>
      <c r="K30" s="18">
        <f t="shared" si="2"/>
        <v>66.64</v>
      </c>
      <c r="L30" s="18">
        <f t="shared" si="1"/>
        <v>63.82</v>
      </c>
      <c r="M30" s="24">
        <v>7</v>
      </c>
    </row>
    <row r="31" spans="1:13" s="1" customFormat="1" ht="30">
      <c r="A31" s="16" t="s">
        <v>50</v>
      </c>
      <c r="B31" s="17" t="s">
        <v>36</v>
      </c>
      <c r="C31" s="16" t="s">
        <v>61</v>
      </c>
      <c r="D31" s="17" t="s">
        <v>62</v>
      </c>
      <c r="E31" s="18">
        <v>58.2</v>
      </c>
      <c r="F31" s="18">
        <v>67</v>
      </c>
      <c r="G31" s="19" t="s">
        <v>19</v>
      </c>
      <c r="H31" s="18">
        <v>125.2</v>
      </c>
      <c r="I31" s="23">
        <v>26.4</v>
      </c>
      <c r="J31" s="18">
        <v>79</v>
      </c>
      <c r="K31" s="18">
        <f t="shared" si="2"/>
        <v>63.22</v>
      </c>
      <c r="L31" s="18">
        <f t="shared" si="1"/>
        <v>62.91</v>
      </c>
      <c r="M31" s="24">
        <v>8</v>
      </c>
    </row>
    <row r="32" spans="1:13" s="1" customFormat="1" ht="30">
      <c r="A32" s="16" t="s">
        <v>50</v>
      </c>
      <c r="B32" s="17" t="s">
        <v>36</v>
      </c>
      <c r="C32" s="16" t="s">
        <v>63</v>
      </c>
      <c r="D32" s="17" t="s">
        <v>25</v>
      </c>
      <c r="E32" s="18">
        <v>70.4</v>
      </c>
      <c r="F32" s="18">
        <v>53.5</v>
      </c>
      <c r="G32" s="19" t="s">
        <v>19</v>
      </c>
      <c r="H32" s="18">
        <v>123.9</v>
      </c>
      <c r="I32" s="23">
        <v>43.6</v>
      </c>
      <c r="J32" s="18">
        <v>69.4</v>
      </c>
      <c r="K32" s="18">
        <f t="shared" si="2"/>
        <v>61.66</v>
      </c>
      <c r="L32" s="18">
        <f t="shared" si="1"/>
        <v>61.805</v>
      </c>
      <c r="M32" s="24">
        <v>9</v>
      </c>
    </row>
    <row r="33" spans="1:13" s="1" customFormat="1" ht="30">
      <c r="A33" s="16" t="s">
        <v>64</v>
      </c>
      <c r="B33" s="20" t="s">
        <v>36</v>
      </c>
      <c r="C33" s="16" t="s">
        <v>65</v>
      </c>
      <c r="D33" s="17" t="s">
        <v>25</v>
      </c>
      <c r="E33" s="18">
        <v>64.7</v>
      </c>
      <c r="F33" s="18">
        <v>58.5</v>
      </c>
      <c r="G33" s="19" t="s">
        <v>19</v>
      </c>
      <c r="H33" s="18">
        <v>123.2</v>
      </c>
      <c r="I33" s="23">
        <v>50.4</v>
      </c>
      <c r="J33" s="18">
        <v>83</v>
      </c>
      <c r="K33" s="18">
        <f t="shared" si="2"/>
        <v>73.22</v>
      </c>
      <c r="L33" s="18">
        <f t="shared" si="1"/>
        <v>67.41</v>
      </c>
      <c r="M33" s="24">
        <v>1</v>
      </c>
    </row>
    <row r="34" spans="1:13" s="1" customFormat="1" ht="30">
      <c r="A34" s="16" t="s">
        <v>64</v>
      </c>
      <c r="B34" s="20" t="s">
        <v>36</v>
      </c>
      <c r="C34" s="16" t="s">
        <v>66</v>
      </c>
      <c r="D34" s="17" t="s">
        <v>18</v>
      </c>
      <c r="E34" s="18">
        <v>65.4</v>
      </c>
      <c r="F34" s="18">
        <v>59</v>
      </c>
      <c r="G34" s="19" t="s">
        <v>19</v>
      </c>
      <c r="H34" s="18">
        <v>124.4</v>
      </c>
      <c r="I34" s="23">
        <v>54.8</v>
      </c>
      <c r="J34" s="18">
        <v>71.5</v>
      </c>
      <c r="K34" s="18">
        <f t="shared" si="2"/>
        <v>66.49</v>
      </c>
      <c r="L34" s="18">
        <f t="shared" si="1"/>
        <v>64.345</v>
      </c>
      <c r="M34" s="24">
        <v>2</v>
      </c>
    </row>
    <row r="35" spans="1:13" s="1" customFormat="1" ht="30">
      <c r="A35" s="16" t="s">
        <v>64</v>
      </c>
      <c r="B35" s="20" t="s">
        <v>36</v>
      </c>
      <c r="C35" s="16" t="s">
        <v>67</v>
      </c>
      <c r="D35" s="17" t="s">
        <v>25</v>
      </c>
      <c r="E35" s="18">
        <v>63.8</v>
      </c>
      <c r="F35" s="18">
        <v>59</v>
      </c>
      <c r="G35" s="19" t="s">
        <v>19</v>
      </c>
      <c r="H35" s="18">
        <v>122.8</v>
      </c>
      <c r="I35" s="23">
        <v>41.4</v>
      </c>
      <c r="J35" s="18">
        <v>77.9</v>
      </c>
      <c r="K35" s="18">
        <f t="shared" si="2"/>
        <v>66.95</v>
      </c>
      <c r="L35" s="18">
        <f t="shared" si="1"/>
        <v>64.175</v>
      </c>
      <c r="M35" s="24">
        <v>3</v>
      </c>
    </row>
    <row r="36" spans="1:13" s="1" customFormat="1" ht="45">
      <c r="A36" s="16" t="s">
        <v>68</v>
      </c>
      <c r="B36" s="17" t="s">
        <v>69</v>
      </c>
      <c r="C36" s="16" t="s">
        <v>70</v>
      </c>
      <c r="D36" s="17" t="s">
        <v>71</v>
      </c>
      <c r="E36" s="18">
        <v>64</v>
      </c>
      <c r="F36" s="18">
        <v>56</v>
      </c>
      <c r="G36" s="19" t="s">
        <v>19</v>
      </c>
      <c r="H36" s="18">
        <v>120</v>
      </c>
      <c r="I36" s="25"/>
      <c r="J36" s="18">
        <v>80.4</v>
      </c>
      <c r="K36" s="18">
        <f>J36</f>
        <v>80.4</v>
      </c>
      <c r="L36" s="18">
        <f t="shared" si="1"/>
        <v>70.2</v>
      </c>
      <c r="M36" s="24">
        <v>1</v>
      </c>
    </row>
    <row r="37" spans="1:13" s="1" customFormat="1" ht="45">
      <c r="A37" s="16" t="s">
        <v>68</v>
      </c>
      <c r="B37" s="17" t="s">
        <v>69</v>
      </c>
      <c r="C37" s="16" t="s">
        <v>72</v>
      </c>
      <c r="D37" s="17" t="s">
        <v>73</v>
      </c>
      <c r="E37" s="18">
        <v>66.3</v>
      </c>
      <c r="F37" s="18">
        <v>55.5</v>
      </c>
      <c r="G37" s="19" t="s">
        <v>19</v>
      </c>
      <c r="H37" s="18">
        <v>121.8</v>
      </c>
      <c r="I37" s="25"/>
      <c r="J37" s="18">
        <v>74</v>
      </c>
      <c r="K37" s="18">
        <f>J37</f>
        <v>74</v>
      </c>
      <c r="L37" s="18">
        <f t="shared" si="1"/>
        <v>67.45</v>
      </c>
      <c r="M37" s="24">
        <v>2</v>
      </c>
    </row>
    <row r="38" spans="1:13" s="1" customFormat="1" ht="45">
      <c r="A38" s="16" t="s">
        <v>68</v>
      </c>
      <c r="B38" s="17" t="s">
        <v>69</v>
      </c>
      <c r="C38" s="16" t="s">
        <v>74</v>
      </c>
      <c r="D38" s="17" t="s">
        <v>75</v>
      </c>
      <c r="E38" s="18">
        <v>68.6</v>
      </c>
      <c r="F38" s="18">
        <v>51.5</v>
      </c>
      <c r="G38" s="19" t="s">
        <v>19</v>
      </c>
      <c r="H38" s="18">
        <v>120.1</v>
      </c>
      <c r="I38" s="25"/>
      <c r="J38" s="18">
        <v>68.8</v>
      </c>
      <c r="K38" s="18">
        <f>J38</f>
        <v>68.8</v>
      </c>
      <c r="L38" s="18">
        <f t="shared" si="1"/>
        <v>64.425</v>
      </c>
      <c r="M38" s="24">
        <v>3</v>
      </c>
    </row>
    <row r="39" spans="1:13" s="1" customFormat="1" ht="30">
      <c r="A39" s="16" t="s">
        <v>76</v>
      </c>
      <c r="B39" s="20" t="s">
        <v>36</v>
      </c>
      <c r="C39" s="16" t="s">
        <v>77</v>
      </c>
      <c r="D39" s="17" t="s">
        <v>58</v>
      </c>
      <c r="E39" s="18">
        <v>64.5</v>
      </c>
      <c r="F39" s="18">
        <v>60</v>
      </c>
      <c r="G39" s="19" t="s">
        <v>19</v>
      </c>
      <c r="H39" s="18">
        <v>124.5</v>
      </c>
      <c r="I39" s="23">
        <v>40.2</v>
      </c>
      <c r="J39" s="18">
        <v>87.3</v>
      </c>
      <c r="K39" s="18">
        <f aca="true" t="shared" si="3" ref="K39:K46">I39*0.3+J39*0.7</f>
        <v>73.16999999999999</v>
      </c>
      <c r="L39" s="18">
        <f t="shared" si="1"/>
        <v>67.71</v>
      </c>
      <c r="M39" s="24">
        <v>1</v>
      </c>
    </row>
    <row r="40" spans="1:13" s="1" customFormat="1" ht="30">
      <c r="A40" s="16" t="s">
        <v>76</v>
      </c>
      <c r="B40" s="20" t="s">
        <v>36</v>
      </c>
      <c r="C40" s="16" t="s">
        <v>78</v>
      </c>
      <c r="D40" s="17" t="s">
        <v>22</v>
      </c>
      <c r="E40" s="18">
        <v>65.7</v>
      </c>
      <c r="F40" s="18">
        <v>56</v>
      </c>
      <c r="G40" s="19" t="s">
        <v>19</v>
      </c>
      <c r="H40" s="18">
        <v>121.7</v>
      </c>
      <c r="I40" s="23">
        <v>45.4</v>
      </c>
      <c r="J40" s="18">
        <v>77.76</v>
      </c>
      <c r="K40" s="18">
        <f t="shared" si="3"/>
        <v>68.052</v>
      </c>
      <c r="L40" s="18">
        <f t="shared" si="1"/>
        <v>64.45100000000001</v>
      </c>
      <c r="M40" s="24">
        <v>2</v>
      </c>
    </row>
    <row r="41" spans="1:13" s="1" customFormat="1" ht="30">
      <c r="A41" s="16" t="s">
        <v>76</v>
      </c>
      <c r="B41" s="20" t="s">
        <v>36</v>
      </c>
      <c r="C41" s="16" t="s">
        <v>79</v>
      </c>
      <c r="D41" s="17" t="s">
        <v>25</v>
      </c>
      <c r="E41" s="18">
        <v>55.7</v>
      </c>
      <c r="F41" s="18">
        <v>64.5</v>
      </c>
      <c r="G41" s="19" t="s">
        <v>19</v>
      </c>
      <c r="H41" s="18">
        <v>120.2</v>
      </c>
      <c r="I41" s="23">
        <v>26</v>
      </c>
      <c r="J41" s="18">
        <v>79.5</v>
      </c>
      <c r="K41" s="18">
        <f t="shared" si="3"/>
        <v>63.449999999999996</v>
      </c>
      <c r="L41" s="18">
        <f t="shared" si="1"/>
        <v>61.775</v>
      </c>
      <c r="M41" s="24">
        <v>3</v>
      </c>
    </row>
    <row r="42" spans="1:13" s="1" customFormat="1" ht="30">
      <c r="A42" s="16" t="s">
        <v>80</v>
      </c>
      <c r="B42" s="17" t="s">
        <v>16</v>
      </c>
      <c r="C42" s="16" t="s">
        <v>81</v>
      </c>
      <c r="D42" s="17" t="s">
        <v>25</v>
      </c>
      <c r="E42" s="18">
        <v>49.3</v>
      </c>
      <c r="F42" s="18">
        <v>55</v>
      </c>
      <c r="G42" s="19" t="s">
        <v>19</v>
      </c>
      <c r="H42" s="18">
        <v>104.3</v>
      </c>
      <c r="I42" s="23">
        <v>41.8</v>
      </c>
      <c r="J42" s="18">
        <v>79.1</v>
      </c>
      <c r="K42" s="18">
        <f t="shared" si="3"/>
        <v>67.91</v>
      </c>
      <c r="L42" s="18">
        <f t="shared" si="1"/>
        <v>60.03</v>
      </c>
      <c r="M42" s="24">
        <v>1</v>
      </c>
    </row>
    <row r="43" spans="1:13" s="1" customFormat="1" ht="30">
      <c r="A43" s="16" t="s">
        <v>80</v>
      </c>
      <c r="B43" s="17" t="s">
        <v>16</v>
      </c>
      <c r="C43" s="16" t="s">
        <v>82</v>
      </c>
      <c r="D43" s="17" t="s">
        <v>18</v>
      </c>
      <c r="E43" s="18">
        <v>62.1</v>
      </c>
      <c r="F43" s="18">
        <v>39.5</v>
      </c>
      <c r="G43" s="19" t="s">
        <v>19</v>
      </c>
      <c r="H43" s="18">
        <v>101.6</v>
      </c>
      <c r="I43" s="23">
        <v>24.4</v>
      </c>
      <c r="J43" s="18">
        <v>66.3</v>
      </c>
      <c r="K43" s="18">
        <f t="shared" si="3"/>
        <v>53.73</v>
      </c>
      <c r="L43" s="18">
        <f t="shared" si="1"/>
        <v>52.265</v>
      </c>
      <c r="M43" s="24">
        <v>2</v>
      </c>
    </row>
    <row r="44" spans="1:13" s="1" customFormat="1" ht="30">
      <c r="A44" s="16" t="s">
        <v>80</v>
      </c>
      <c r="B44" s="20" t="s">
        <v>23</v>
      </c>
      <c r="C44" s="16" t="s">
        <v>83</v>
      </c>
      <c r="D44" s="17" t="s">
        <v>25</v>
      </c>
      <c r="E44" s="18">
        <v>60.2</v>
      </c>
      <c r="F44" s="18">
        <v>65</v>
      </c>
      <c r="G44" s="19" t="s">
        <v>19</v>
      </c>
      <c r="H44" s="18">
        <v>125.2</v>
      </c>
      <c r="I44" s="23">
        <v>63.2</v>
      </c>
      <c r="J44" s="18">
        <v>83.1</v>
      </c>
      <c r="K44" s="18">
        <f t="shared" si="3"/>
        <v>77.13</v>
      </c>
      <c r="L44" s="18">
        <f t="shared" si="1"/>
        <v>69.865</v>
      </c>
      <c r="M44" s="24">
        <v>1</v>
      </c>
    </row>
    <row r="45" spans="1:13" s="1" customFormat="1" ht="30">
      <c r="A45" s="16" t="s">
        <v>80</v>
      </c>
      <c r="B45" s="20" t="s">
        <v>23</v>
      </c>
      <c r="C45" s="16" t="s">
        <v>84</v>
      </c>
      <c r="D45" s="17" t="s">
        <v>22</v>
      </c>
      <c r="E45" s="18">
        <v>69.6</v>
      </c>
      <c r="F45" s="18">
        <v>67</v>
      </c>
      <c r="G45" s="19" t="s">
        <v>19</v>
      </c>
      <c r="H45" s="18">
        <v>136.6</v>
      </c>
      <c r="I45" s="23">
        <v>45</v>
      </c>
      <c r="J45" s="18">
        <v>82.2</v>
      </c>
      <c r="K45" s="18">
        <f t="shared" si="3"/>
        <v>71.03999999999999</v>
      </c>
      <c r="L45" s="18">
        <f t="shared" si="1"/>
        <v>69.66999999999999</v>
      </c>
      <c r="M45" s="24">
        <v>2</v>
      </c>
    </row>
    <row r="46" spans="1:13" s="1" customFormat="1" ht="30">
      <c r="A46" s="16" t="s">
        <v>80</v>
      </c>
      <c r="B46" s="20" t="s">
        <v>23</v>
      </c>
      <c r="C46" s="16" t="s">
        <v>85</v>
      </c>
      <c r="D46" s="17" t="s">
        <v>22</v>
      </c>
      <c r="E46" s="18">
        <v>56.6</v>
      </c>
      <c r="F46" s="18">
        <v>68</v>
      </c>
      <c r="G46" s="19" t="s">
        <v>19</v>
      </c>
      <c r="H46" s="18">
        <v>124.6</v>
      </c>
      <c r="I46" s="23">
        <v>52.6</v>
      </c>
      <c r="J46" s="18">
        <v>82</v>
      </c>
      <c r="K46" s="18">
        <f t="shared" si="3"/>
        <v>73.17999999999999</v>
      </c>
      <c r="L46" s="18">
        <f t="shared" si="1"/>
        <v>67.74</v>
      </c>
      <c r="M46" s="24">
        <v>3</v>
      </c>
    </row>
    <row r="47" spans="1:13" s="1" customFormat="1" ht="30">
      <c r="A47" s="16" t="s">
        <v>86</v>
      </c>
      <c r="B47" s="17" t="s">
        <v>87</v>
      </c>
      <c r="C47" s="16" t="s">
        <v>88</v>
      </c>
      <c r="D47" s="17" t="s">
        <v>89</v>
      </c>
      <c r="E47" s="18">
        <v>65.8</v>
      </c>
      <c r="F47" s="18">
        <v>56</v>
      </c>
      <c r="G47" s="19" t="s">
        <v>19</v>
      </c>
      <c r="H47" s="18">
        <v>121.8</v>
      </c>
      <c r="I47" s="25"/>
      <c r="J47" s="18">
        <v>79.2</v>
      </c>
      <c r="K47" s="18">
        <f aca="true" t="shared" si="4" ref="K47:K52">J47</f>
        <v>79.2</v>
      </c>
      <c r="L47" s="18">
        <f t="shared" si="1"/>
        <v>70.05</v>
      </c>
      <c r="M47" s="24">
        <v>1</v>
      </c>
    </row>
    <row r="48" spans="1:13" s="1" customFormat="1" ht="45">
      <c r="A48" s="16" t="s">
        <v>86</v>
      </c>
      <c r="B48" s="17" t="s">
        <v>87</v>
      </c>
      <c r="C48" s="16" t="s">
        <v>90</v>
      </c>
      <c r="D48" s="17" t="s">
        <v>91</v>
      </c>
      <c r="E48" s="18">
        <v>66.2</v>
      </c>
      <c r="F48" s="18">
        <v>54</v>
      </c>
      <c r="G48" s="19" t="s">
        <v>19</v>
      </c>
      <c r="H48" s="18">
        <v>120.2</v>
      </c>
      <c r="I48" s="25"/>
      <c r="J48" s="18">
        <v>80</v>
      </c>
      <c r="K48" s="18">
        <f t="shared" si="4"/>
        <v>80</v>
      </c>
      <c r="L48" s="18">
        <f t="shared" si="1"/>
        <v>70.05</v>
      </c>
      <c r="M48" s="24">
        <v>2</v>
      </c>
    </row>
    <row r="49" spans="1:13" s="1" customFormat="1" ht="45">
      <c r="A49" s="16" t="s">
        <v>86</v>
      </c>
      <c r="B49" s="17" t="s">
        <v>87</v>
      </c>
      <c r="C49" s="16" t="s">
        <v>92</v>
      </c>
      <c r="D49" s="17" t="s">
        <v>93</v>
      </c>
      <c r="E49" s="18">
        <v>72.2</v>
      </c>
      <c r="F49" s="18">
        <v>48</v>
      </c>
      <c r="G49" s="19" t="s">
        <v>19</v>
      </c>
      <c r="H49" s="18">
        <v>120.2</v>
      </c>
      <c r="I49" s="25"/>
      <c r="J49" s="18">
        <v>79.8</v>
      </c>
      <c r="K49" s="18">
        <f t="shared" si="4"/>
        <v>79.8</v>
      </c>
      <c r="L49" s="18">
        <f t="shared" si="1"/>
        <v>69.95</v>
      </c>
      <c r="M49" s="24">
        <v>3</v>
      </c>
    </row>
    <row r="50" spans="1:13" s="1" customFormat="1" ht="30">
      <c r="A50" s="16" t="s">
        <v>94</v>
      </c>
      <c r="B50" s="20" t="s">
        <v>29</v>
      </c>
      <c r="C50" s="16" t="s">
        <v>95</v>
      </c>
      <c r="D50" s="17" t="s">
        <v>96</v>
      </c>
      <c r="E50" s="18">
        <v>63.4</v>
      </c>
      <c r="F50" s="18">
        <v>45.5</v>
      </c>
      <c r="G50" s="19" t="s">
        <v>19</v>
      </c>
      <c r="H50" s="18">
        <v>108.9</v>
      </c>
      <c r="I50" s="25"/>
      <c r="J50" s="18">
        <v>79</v>
      </c>
      <c r="K50" s="18">
        <f t="shared" si="4"/>
        <v>79</v>
      </c>
      <c r="L50" s="18">
        <f t="shared" si="1"/>
        <v>66.725</v>
      </c>
      <c r="M50" s="24">
        <v>1</v>
      </c>
    </row>
    <row r="51" spans="1:13" s="1" customFormat="1" ht="30">
      <c r="A51" s="16" t="s">
        <v>94</v>
      </c>
      <c r="B51" s="20" t="s">
        <v>29</v>
      </c>
      <c r="C51" s="16" t="s">
        <v>97</v>
      </c>
      <c r="D51" s="17" t="s">
        <v>33</v>
      </c>
      <c r="E51" s="18">
        <v>49.6</v>
      </c>
      <c r="F51" s="18">
        <v>56</v>
      </c>
      <c r="G51" s="19" t="s">
        <v>19</v>
      </c>
      <c r="H51" s="18">
        <v>105.6</v>
      </c>
      <c r="I51" s="25"/>
      <c r="J51" s="18">
        <v>78.4</v>
      </c>
      <c r="K51" s="18">
        <f t="shared" si="4"/>
        <v>78.4</v>
      </c>
      <c r="L51" s="18">
        <f t="shared" si="1"/>
        <v>65.6</v>
      </c>
      <c r="M51" s="24">
        <v>2</v>
      </c>
    </row>
    <row r="52" spans="1:13" s="1" customFormat="1" ht="45">
      <c r="A52" s="16" t="s">
        <v>94</v>
      </c>
      <c r="B52" s="20" t="s">
        <v>29</v>
      </c>
      <c r="C52" s="16" t="s">
        <v>98</v>
      </c>
      <c r="D52" s="17" t="s">
        <v>99</v>
      </c>
      <c r="E52" s="18">
        <v>54.7</v>
      </c>
      <c r="F52" s="18">
        <v>48</v>
      </c>
      <c r="G52" s="19" t="s">
        <v>19</v>
      </c>
      <c r="H52" s="18">
        <v>102.7</v>
      </c>
      <c r="I52" s="25"/>
      <c r="J52" s="18">
        <v>74.4</v>
      </c>
      <c r="K52" s="18">
        <f t="shared" si="4"/>
        <v>74.4</v>
      </c>
      <c r="L52" s="18">
        <f t="shared" si="1"/>
        <v>62.875</v>
      </c>
      <c r="M52" s="24">
        <v>3</v>
      </c>
    </row>
    <row r="53" spans="1:13" s="1" customFormat="1" ht="30">
      <c r="A53" s="16" t="s">
        <v>100</v>
      </c>
      <c r="B53" s="17" t="s">
        <v>36</v>
      </c>
      <c r="C53" s="16" t="s">
        <v>101</v>
      </c>
      <c r="D53" s="17" t="s">
        <v>102</v>
      </c>
      <c r="E53" s="18">
        <v>65.7</v>
      </c>
      <c r="F53" s="18">
        <v>66</v>
      </c>
      <c r="G53" s="19" t="s">
        <v>19</v>
      </c>
      <c r="H53" s="18">
        <v>131.7</v>
      </c>
      <c r="I53" s="23">
        <v>62.6</v>
      </c>
      <c r="J53" s="18">
        <v>81.3</v>
      </c>
      <c r="K53" s="18">
        <f aca="true" t="shared" si="5" ref="K53:K70">I53*0.3+J53*0.7</f>
        <v>75.69</v>
      </c>
      <c r="L53" s="18">
        <f t="shared" si="1"/>
        <v>70.77</v>
      </c>
      <c r="M53" s="24">
        <v>1</v>
      </c>
    </row>
    <row r="54" spans="1:13" s="1" customFormat="1" ht="30">
      <c r="A54" s="16" t="s">
        <v>100</v>
      </c>
      <c r="B54" s="17" t="s">
        <v>36</v>
      </c>
      <c r="C54" s="16" t="s">
        <v>103</v>
      </c>
      <c r="D54" s="17" t="s">
        <v>38</v>
      </c>
      <c r="E54" s="18">
        <v>68.4</v>
      </c>
      <c r="F54" s="18">
        <v>68.5</v>
      </c>
      <c r="G54" s="19" t="s">
        <v>19</v>
      </c>
      <c r="H54" s="18">
        <v>136.9</v>
      </c>
      <c r="I54" s="23">
        <v>55.4</v>
      </c>
      <c r="J54" s="18">
        <v>80.5</v>
      </c>
      <c r="K54" s="18">
        <f t="shared" si="5"/>
        <v>72.97</v>
      </c>
      <c r="L54" s="18">
        <f t="shared" si="1"/>
        <v>70.71000000000001</v>
      </c>
      <c r="M54" s="24">
        <v>2</v>
      </c>
    </row>
    <row r="55" spans="1:13" s="1" customFormat="1" ht="30">
      <c r="A55" s="16" t="s">
        <v>100</v>
      </c>
      <c r="B55" s="17" t="s">
        <v>36</v>
      </c>
      <c r="C55" s="16" t="s">
        <v>104</v>
      </c>
      <c r="D55" s="17" t="s">
        <v>25</v>
      </c>
      <c r="E55" s="18">
        <v>57.1</v>
      </c>
      <c r="F55" s="18">
        <v>65.5</v>
      </c>
      <c r="G55" s="19" t="s">
        <v>19</v>
      </c>
      <c r="H55" s="18">
        <v>122.6</v>
      </c>
      <c r="I55" s="23">
        <v>35.4</v>
      </c>
      <c r="J55" s="18">
        <v>81.8</v>
      </c>
      <c r="K55" s="18">
        <f t="shared" si="5"/>
        <v>67.88</v>
      </c>
      <c r="L55" s="18">
        <f t="shared" si="1"/>
        <v>64.59</v>
      </c>
      <c r="M55" s="24">
        <v>3</v>
      </c>
    </row>
    <row r="56" spans="1:13" s="1" customFormat="1" ht="45">
      <c r="A56" s="16" t="s">
        <v>105</v>
      </c>
      <c r="B56" s="20" t="s">
        <v>36</v>
      </c>
      <c r="C56" s="16" t="s">
        <v>106</v>
      </c>
      <c r="D56" s="17" t="s">
        <v>25</v>
      </c>
      <c r="E56" s="18">
        <v>64.6</v>
      </c>
      <c r="F56" s="18">
        <v>64.5</v>
      </c>
      <c r="G56" s="19" t="s">
        <v>19</v>
      </c>
      <c r="H56" s="18">
        <v>129.1</v>
      </c>
      <c r="I56" s="23">
        <v>59.6</v>
      </c>
      <c r="J56" s="18">
        <v>83.2</v>
      </c>
      <c r="K56" s="18">
        <f t="shared" si="5"/>
        <v>76.11999999999999</v>
      </c>
      <c r="L56" s="18">
        <f t="shared" si="1"/>
        <v>70.335</v>
      </c>
      <c r="M56" s="24">
        <v>1</v>
      </c>
    </row>
    <row r="57" spans="1:13" s="1" customFormat="1" ht="45">
      <c r="A57" s="16" t="s">
        <v>105</v>
      </c>
      <c r="B57" s="20" t="s">
        <v>36</v>
      </c>
      <c r="C57" s="16" t="s">
        <v>107</v>
      </c>
      <c r="D57" s="17" t="s">
        <v>108</v>
      </c>
      <c r="E57" s="18">
        <v>65.5</v>
      </c>
      <c r="F57" s="18">
        <v>60</v>
      </c>
      <c r="G57" s="19" t="s">
        <v>19</v>
      </c>
      <c r="H57" s="18">
        <v>125.5</v>
      </c>
      <c r="I57" s="23">
        <v>64.4</v>
      </c>
      <c r="J57" s="18">
        <v>82.7</v>
      </c>
      <c r="K57" s="18">
        <f t="shared" si="5"/>
        <v>77.21000000000001</v>
      </c>
      <c r="L57" s="18">
        <f t="shared" si="1"/>
        <v>69.98</v>
      </c>
      <c r="M57" s="24">
        <v>2</v>
      </c>
    </row>
    <row r="58" spans="1:13" s="1" customFormat="1" ht="45">
      <c r="A58" s="16" t="s">
        <v>105</v>
      </c>
      <c r="B58" s="20" t="s">
        <v>36</v>
      </c>
      <c r="C58" s="16" t="s">
        <v>109</v>
      </c>
      <c r="D58" s="17" t="s">
        <v>18</v>
      </c>
      <c r="E58" s="18">
        <v>62.4</v>
      </c>
      <c r="F58" s="18">
        <v>56</v>
      </c>
      <c r="G58" s="19" t="s">
        <v>19</v>
      </c>
      <c r="H58" s="18">
        <v>118.4</v>
      </c>
      <c r="I58" s="23">
        <v>55.4</v>
      </c>
      <c r="J58" s="18">
        <v>79.8</v>
      </c>
      <c r="K58" s="18">
        <f t="shared" si="5"/>
        <v>72.47999999999999</v>
      </c>
      <c r="L58" s="18">
        <f t="shared" si="1"/>
        <v>65.84</v>
      </c>
      <c r="M58" s="24">
        <v>3</v>
      </c>
    </row>
    <row r="59" spans="1:13" s="1" customFormat="1" ht="45">
      <c r="A59" s="16" t="s">
        <v>110</v>
      </c>
      <c r="B59" s="17" t="s">
        <v>36</v>
      </c>
      <c r="C59" s="16" t="s">
        <v>111</v>
      </c>
      <c r="D59" s="17" t="s">
        <v>22</v>
      </c>
      <c r="E59" s="18">
        <v>69.3</v>
      </c>
      <c r="F59" s="18">
        <v>55</v>
      </c>
      <c r="G59" s="19" t="s">
        <v>19</v>
      </c>
      <c r="H59" s="18">
        <v>124.3</v>
      </c>
      <c r="I59" s="23">
        <v>44.2</v>
      </c>
      <c r="J59" s="18">
        <v>79.7</v>
      </c>
      <c r="K59" s="18">
        <f t="shared" si="5"/>
        <v>69.05</v>
      </c>
      <c r="L59" s="18">
        <f t="shared" si="1"/>
        <v>65.6</v>
      </c>
      <c r="M59" s="24">
        <v>1</v>
      </c>
    </row>
    <row r="60" spans="1:13" s="1" customFormat="1" ht="45">
      <c r="A60" s="16" t="s">
        <v>110</v>
      </c>
      <c r="B60" s="17" t="s">
        <v>36</v>
      </c>
      <c r="C60" s="16" t="s">
        <v>112</v>
      </c>
      <c r="D60" s="17" t="s">
        <v>18</v>
      </c>
      <c r="E60" s="18">
        <v>63</v>
      </c>
      <c r="F60" s="18">
        <v>61</v>
      </c>
      <c r="G60" s="19" t="s">
        <v>19</v>
      </c>
      <c r="H60" s="18">
        <v>124</v>
      </c>
      <c r="I60" s="23">
        <v>44.4</v>
      </c>
      <c r="J60" s="18">
        <v>77.1</v>
      </c>
      <c r="K60" s="18">
        <f t="shared" si="5"/>
        <v>67.28999999999999</v>
      </c>
      <c r="L60" s="18">
        <f t="shared" si="1"/>
        <v>64.645</v>
      </c>
      <c r="M60" s="24">
        <v>2</v>
      </c>
    </row>
    <row r="61" spans="1:13" s="1" customFormat="1" ht="45">
      <c r="A61" s="16" t="s">
        <v>110</v>
      </c>
      <c r="B61" s="17" t="s">
        <v>36</v>
      </c>
      <c r="C61" s="16" t="s">
        <v>113</v>
      </c>
      <c r="D61" s="17" t="s">
        <v>114</v>
      </c>
      <c r="E61" s="18">
        <v>68.7</v>
      </c>
      <c r="F61" s="18">
        <v>51</v>
      </c>
      <c r="G61" s="19" t="s">
        <v>19</v>
      </c>
      <c r="H61" s="18">
        <v>119.7</v>
      </c>
      <c r="I61" s="23">
        <v>35.4</v>
      </c>
      <c r="J61" s="18">
        <v>82.5</v>
      </c>
      <c r="K61" s="18">
        <f t="shared" si="5"/>
        <v>68.36999999999999</v>
      </c>
      <c r="L61" s="18">
        <f t="shared" si="1"/>
        <v>64.11</v>
      </c>
      <c r="M61" s="24">
        <v>3</v>
      </c>
    </row>
    <row r="62" spans="1:13" s="1" customFormat="1" ht="45">
      <c r="A62" s="16" t="s">
        <v>115</v>
      </c>
      <c r="B62" s="20" t="s">
        <v>36</v>
      </c>
      <c r="C62" s="16" t="s">
        <v>116</v>
      </c>
      <c r="D62" s="17" t="s">
        <v>22</v>
      </c>
      <c r="E62" s="18">
        <v>69.9</v>
      </c>
      <c r="F62" s="18">
        <v>61</v>
      </c>
      <c r="G62" s="19" t="s">
        <v>19</v>
      </c>
      <c r="H62" s="18">
        <v>130.9</v>
      </c>
      <c r="I62" s="23">
        <v>50</v>
      </c>
      <c r="J62" s="18">
        <v>77.7</v>
      </c>
      <c r="K62" s="18">
        <f t="shared" si="5"/>
        <v>69.39</v>
      </c>
      <c r="L62" s="18">
        <f t="shared" si="1"/>
        <v>67.42</v>
      </c>
      <c r="M62" s="24">
        <v>1</v>
      </c>
    </row>
    <row r="63" spans="1:13" s="1" customFormat="1" ht="45">
      <c r="A63" s="16" t="s">
        <v>115</v>
      </c>
      <c r="B63" s="20" t="s">
        <v>36</v>
      </c>
      <c r="C63" s="16" t="s">
        <v>117</v>
      </c>
      <c r="D63" s="17" t="s">
        <v>22</v>
      </c>
      <c r="E63" s="18">
        <v>54.8</v>
      </c>
      <c r="F63" s="18">
        <v>59.5</v>
      </c>
      <c r="G63" s="19" t="s">
        <v>19</v>
      </c>
      <c r="H63" s="18">
        <v>114.3</v>
      </c>
      <c r="I63" s="23">
        <v>41.2</v>
      </c>
      <c r="J63" s="18">
        <v>75.5</v>
      </c>
      <c r="K63" s="18">
        <f t="shared" si="5"/>
        <v>65.21</v>
      </c>
      <c r="L63" s="18">
        <f t="shared" si="1"/>
        <v>61.17999999999999</v>
      </c>
      <c r="M63" s="24">
        <v>2</v>
      </c>
    </row>
    <row r="64" spans="1:13" s="1" customFormat="1" ht="45">
      <c r="A64" s="16" t="s">
        <v>115</v>
      </c>
      <c r="B64" s="20" t="s">
        <v>36</v>
      </c>
      <c r="C64" s="16" t="s">
        <v>118</v>
      </c>
      <c r="D64" s="17" t="s">
        <v>102</v>
      </c>
      <c r="E64" s="18">
        <v>55.9</v>
      </c>
      <c r="F64" s="18">
        <v>49.5</v>
      </c>
      <c r="G64" s="19" t="s">
        <v>19</v>
      </c>
      <c r="H64" s="18">
        <v>105.4</v>
      </c>
      <c r="I64" s="23">
        <v>39.6</v>
      </c>
      <c r="J64" s="18">
        <v>78.3</v>
      </c>
      <c r="K64" s="18">
        <f t="shared" si="5"/>
        <v>66.69</v>
      </c>
      <c r="L64" s="18">
        <f t="shared" si="1"/>
        <v>59.695</v>
      </c>
      <c r="M64" s="24">
        <v>3</v>
      </c>
    </row>
    <row r="65" spans="1:13" s="1" customFormat="1" ht="45">
      <c r="A65" s="16" t="s">
        <v>119</v>
      </c>
      <c r="B65" s="17" t="s">
        <v>36</v>
      </c>
      <c r="C65" s="16" t="s">
        <v>120</v>
      </c>
      <c r="D65" s="17" t="s">
        <v>22</v>
      </c>
      <c r="E65" s="18">
        <v>67.8</v>
      </c>
      <c r="F65" s="18">
        <v>52</v>
      </c>
      <c r="G65" s="19" t="s">
        <v>19</v>
      </c>
      <c r="H65" s="18">
        <v>119.8</v>
      </c>
      <c r="I65" s="23">
        <v>41.4</v>
      </c>
      <c r="J65" s="18">
        <v>82.7</v>
      </c>
      <c r="K65" s="18">
        <f t="shared" si="5"/>
        <v>70.31</v>
      </c>
      <c r="L65" s="18">
        <f t="shared" si="1"/>
        <v>65.105</v>
      </c>
      <c r="M65" s="24">
        <v>1</v>
      </c>
    </row>
    <row r="66" spans="1:13" s="1" customFormat="1" ht="45">
      <c r="A66" s="16" t="s">
        <v>119</v>
      </c>
      <c r="B66" s="17" t="s">
        <v>36</v>
      </c>
      <c r="C66" s="16" t="s">
        <v>121</v>
      </c>
      <c r="D66" s="17" t="s">
        <v>56</v>
      </c>
      <c r="E66" s="18">
        <v>64.6</v>
      </c>
      <c r="F66" s="18">
        <v>57</v>
      </c>
      <c r="G66" s="19" t="s">
        <v>19</v>
      </c>
      <c r="H66" s="18">
        <v>121.6</v>
      </c>
      <c r="I66" s="23">
        <v>35.6</v>
      </c>
      <c r="J66" s="18">
        <v>79</v>
      </c>
      <c r="K66" s="18">
        <f t="shared" si="5"/>
        <v>65.97999999999999</v>
      </c>
      <c r="L66" s="18">
        <f t="shared" si="1"/>
        <v>63.38999999999999</v>
      </c>
      <c r="M66" s="24">
        <v>2</v>
      </c>
    </row>
    <row r="67" spans="1:13" s="1" customFormat="1" ht="45">
      <c r="A67" s="16" t="s">
        <v>119</v>
      </c>
      <c r="B67" s="17" t="s">
        <v>36</v>
      </c>
      <c r="C67" s="16" t="s">
        <v>122</v>
      </c>
      <c r="D67" s="17" t="s">
        <v>56</v>
      </c>
      <c r="E67" s="18">
        <v>63.3</v>
      </c>
      <c r="F67" s="18">
        <v>53.5</v>
      </c>
      <c r="G67" s="19" t="s">
        <v>19</v>
      </c>
      <c r="H67" s="18">
        <v>116.8</v>
      </c>
      <c r="I67" s="23">
        <v>27.4</v>
      </c>
      <c r="J67" s="18">
        <v>75.7</v>
      </c>
      <c r="K67" s="18">
        <f t="shared" si="5"/>
        <v>61.21</v>
      </c>
      <c r="L67" s="18">
        <f t="shared" si="1"/>
        <v>59.805</v>
      </c>
      <c r="M67" s="24">
        <v>3</v>
      </c>
    </row>
    <row r="68" spans="1:13" s="1" customFormat="1" ht="45">
      <c r="A68" s="16" t="s">
        <v>123</v>
      </c>
      <c r="B68" s="20" t="s">
        <v>36</v>
      </c>
      <c r="C68" s="16" t="s">
        <v>124</v>
      </c>
      <c r="D68" s="17" t="s">
        <v>22</v>
      </c>
      <c r="E68" s="18">
        <v>61.6</v>
      </c>
      <c r="F68" s="18">
        <v>64.5</v>
      </c>
      <c r="G68" s="19" t="s">
        <v>19</v>
      </c>
      <c r="H68" s="18">
        <v>126.1</v>
      </c>
      <c r="I68" s="23">
        <v>30.4</v>
      </c>
      <c r="J68" s="18">
        <v>84.22</v>
      </c>
      <c r="K68" s="18">
        <f t="shared" si="5"/>
        <v>68.074</v>
      </c>
      <c r="L68" s="18">
        <f t="shared" si="1"/>
        <v>65.562</v>
      </c>
      <c r="M68" s="24">
        <v>1</v>
      </c>
    </row>
    <row r="69" spans="1:13" s="1" customFormat="1" ht="45">
      <c r="A69" s="16" t="s">
        <v>123</v>
      </c>
      <c r="B69" s="20" t="s">
        <v>36</v>
      </c>
      <c r="C69" s="16" t="s">
        <v>125</v>
      </c>
      <c r="D69" s="17" t="s">
        <v>58</v>
      </c>
      <c r="E69" s="18">
        <v>64.3</v>
      </c>
      <c r="F69" s="18">
        <v>54</v>
      </c>
      <c r="G69" s="19" t="s">
        <v>19</v>
      </c>
      <c r="H69" s="18">
        <v>118.3</v>
      </c>
      <c r="I69" s="23">
        <v>50.2</v>
      </c>
      <c r="J69" s="18">
        <v>77.3</v>
      </c>
      <c r="K69" s="18">
        <f t="shared" si="5"/>
        <v>69.16999999999999</v>
      </c>
      <c r="L69" s="18">
        <f t="shared" si="1"/>
        <v>64.16</v>
      </c>
      <c r="M69" s="24">
        <v>2</v>
      </c>
    </row>
    <row r="70" spans="1:13" s="1" customFormat="1" ht="45">
      <c r="A70" s="16" t="s">
        <v>123</v>
      </c>
      <c r="B70" s="20" t="s">
        <v>36</v>
      </c>
      <c r="C70" s="16" t="s">
        <v>126</v>
      </c>
      <c r="D70" s="17" t="s">
        <v>18</v>
      </c>
      <c r="E70" s="18">
        <v>62</v>
      </c>
      <c r="F70" s="18">
        <v>51.5</v>
      </c>
      <c r="G70" s="19" t="s">
        <v>19</v>
      </c>
      <c r="H70" s="18">
        <v>113.5</v>
      </c>
      <c r="I70" s="23">
        <v>53.8</v>
      </c>
      <c r="J70" s="18">
        <v>78.2</v>
      </c>
      <c r="K70" s="18">
        <f t="shared" si="5"/>
        <v>70.88</v>
      </c>
      <c r="L70" s="18">
        <f t="shared" si="1"/>
        <v>63.815</v>
      </c>
      <c r="M70" s="24">
        <v>3</v>
      </c>
    </row>
    <row r="71" spans="1:13" s="1" customFormat="1" ht="45">
      <c r="A71" s="16" t="s">
        <v>123</v>
      </c>
      <c r="B71" s="17" t="s">
        <v>69</v>
      </c>
      <c r="C71" s="16" t="s">
        <v>127</v>
      </c>
      <c r="D71" s="17" t="s">
        <v>128</v>
      </c>
      <c r="E71" s="18">
        <v>63.4</v>
      </c>
      <c r="F71" s="18">
        <v>57</v>
      </c>
      <c r="G71" s="19" t="s">
        <v>19</v>
      </c>
      <c r="H71" s="18">
        <v>120.4</v>
      </c>
      <c r="I71" s="25"/>
      <c r="J71" s="18">
        <v>82.6</v>
      </c>
      <c r="K71" s="18">
        <f>J71</f>
        <v>82.6</v>
      </c>
      <c r="L71" s="18">
        <f aca="true" t="shared" si="6" ref="L71:L97">H71/2*0.5+K71*0.5</f>
        <v>71.4</v>
      </c>
      <c r="M71" s="24">
        <v>1</v>
      </c>
    </row>
    <row r="72" spans="1:13" s="1" customFormat="1" ht="45">
      <c r="A72" s="16" t="s">
        <v>123</v>
      </c>
      <c r="B72" s="17" t="s">
        <v>69</v>
      </c>
      <c r="C72" s="16" t="s">
        <v>129</v>
      </c>
      <c r="D72" s="17" t="s">
        <v>130</v>
      </c>
      <c r="E72" s="18">
        <v>69</v>
      </c>
      <c r="F72" s="18">
        <v>52.5</v>
      </c>
      <c r="G72" s="19" t="s">
        <v>19</v>
      </c>
      <c r="H72" s="18">
        <v>121.5</v>
      </c>
      <c r="I72" s="25"/>
      <c r="J72" s="18">
        <v>79.2</v>
      </c>
      <c r="K72" s="18">
        <f>J72</f>
        <v>79.2</v>
      </c>
      <c r="L72" s="18">
        <f t="shared" si="6"/>
        <v>69.975</v>
      </c>
      <c r="M72" s="24">
        <v>2</v>
      </c>
    </row>
    <row r="73" spans="1:13" s="1" customFormat="1" ht="45">
      <c r="A73" s="16" t="s">
        <v>123</v>
      </c>
      <c r="B73" s="17" t="s">
        <v>69</v>
      </c>
      <c r="C73" s="16" t="s">
        <v>131</v>
      </c>
      <c r="D73" s="17" t="s">
        <v>130</v>
      </c>
      <c r="E73" s="18">
        <v>64.9</v>
      </c>
      <c r="F73" s="18">
        <v>56.5</v>
      </c>
      <c r="G73" s="19" t="s">
        <v>19</v>
      </c>
      <c r="H73" s="18">
        <v>121.4</v>
      </c>
      <c r="I73" s="25"/>
      <c r="J73" s="18">
        <v>79</v>
      </c>
      <c r="K73" s="18">
        <f>J73</f>
        <v>79</v>
      </c>
      <c r="L73" s="18">
        <f t="shared" si="6"/>
        <v>69.85</v>
      </c>
      <c r="M73" s="24">
        <v>3</v>
      </c>
    </row>
    <row r="74" spans="1:13" s="1" customFormat="1" ht="60">
      <c r="A74" s="16" t="s">
        <v>132</v>
      </c>
      <c r="B74" s="20" t="s">
        <v>16</v>
      </c>
      <c r="C74" s="16" t="s">
        <v>133</v>
      </c>
      <c r="D74" s="17" t="s">
        <v>134</v>
      </c>
      <c r="E74" s="18">
        <v>67.9</v>
      </c>
      <c r="F74" s="18">
        <v>72.5</v>
      </c>
      <c r="G74" s="19" t="s">
        <v>19</v>
      </c>
      <c r="H74" s="18">
        <v>140.4</v>
      </c>
      <c r="I74" s="23">
        <v>45.4</v>
      </c>
      <c r="J74" s="18">
        <v>77.6</v>
      </c>
      <c r="K74" s="18">
        <f aca="true" t="shared" si="7" ref="K74:K79">I74*0.3+J74*0.7</f>
        <v>67.94</v>
      </c>
      <c r="L74" s="18">
        <f t="shared" si="6"/>
        <v>69.07</v>
      </c>
      <c r="M74" s="24">
        <v>1</v>
      </c>
    </row>
    <row r="75" spans="1:13" s="1" customFormat="1" ht="45">
      <c r="A75" s="16" t="s">
        <v>132</v>
      </c>
      <c r="B75" s="20" t="s">
        <v>16</v>
      </c>
      <c r="C75" s="16" t="s">
        <v>135</v>
      </c>
      <c r="D75" s="17" t="s">
        <v>18</v>
      </c>
      <c r="E75" s="18">
        <v>56.7</v>
      </c>
      <c r="F75" s="18">
        <v>58</v>
      </c>
      <c r="G75" s="19" t="s">
        <v>19</v>
      </c>
      <c r="H75" s="18">
        <v>114.7</v>
      </c>
      <c r="I75" s="23">
        <v>46.2</v>
      </c>
      <c r="J75" s="18">
        <v>75.2</v>
      </c>
      <c r="K75" s="18">
        <f t="shared" si="7"/>
        <v>66.5</v>
      </c>
      <c r="L75" s="18">
        <f t="shared" si="6"/>
        <v>61.925</v>
      </c>
      <c r="M75" s="24">
        <v>2</v>
      </c>
    </row>
    <row r="76" spans="1:13" s="1" customFormat="1" ht="45">
      <c r="A76" s="16" t="s">
        <v>132</v>
      </c>
      <c r="B76" s="20" t="s">
        <v>16</v>
      </c>
      <c r="C76" s="16" t="s">
        <v>136</v>
      </c>
      <c r="D76" s="17" t="s">
        <v>18</v>
      </c>
      <c r="E76" s="18">
        <v>63.7</v>
      </c>
      <c r="F76" s="18">
        <v>48</v>
      </c>
      <c r="G76" s="19" t="s">
        <v>19</v>
      </c>
      <c r="H76" s="18">
        <v>111.7</v>
      </c>
      <c r="I76" s="23">
        <v>30</v>
      </c>
      <c r="J76" s="18">
        <v>70.2</v>
      </c>
      <c r="K76" s="18">
        <f t="shared" si="7"/>
        <v>58.14</v>
      </c>
      <c r="L76" s="18">
        <f t="shared" si="6"/>
        <v>56.995000000000005</v>
      </c>
      <c r="M76" s="24">
        <v>3</v>
      </c>
    </row>
    <row r="77" spans="1:13" s="1" customFormat="1" ht="45">
      <c r="A77" s="16" t="s">
        <v>132</v>
      </c>
      <c r="B77" s="17" t="s">
        <v>23</v>
      </c>
      <c r="C77" s="16" t="s">
        <v>137</v>
      </c>
      <c r="D77" s="17" t="s">
        <v>25</v>
      </c>
      <c r="E77" s="18">
        <v>66.7</v>
      </c>
      <c r="F77" s="18">
        <v>72.5</v>
      </c>
      <c r="G77" s="19" t="s">
        <v>19</v>
      </c>
      <c r="H77" s="18">
        <v>139.2</v>
      </c>
      <c r="I77" s="23">
        <v>44</v>
      </c>
      <c r="J77" s="18">
        <v>84.5</v>
      </c>
      <c r="K77" s="18">
        <f t="shared" si="7"/>
        <v>72.35</v>
      </c>
      <c r="L77" s="18">
        <f t="shared" si="6"/>
        <v>70.975</v>
      </c>
      <c r="M77" s="24">
        <v>1</v>
      </c>
    </row>
    <row r="78" spans="1:13" s="1" customFormat="1" ht="45">
      <c r="A78" s="16" t="s">
        <v>132</v>
      </c>
      <c r="B78" s="17" t="s">
        <v>23</v>
      </c>
      <c r="C78" s="16" t="s">
        <v>138</v>
      </c>
      <c r="D78" s="17" t="s">
        <v>22</v>
      </c>
      <c r="E78" s="18">
        <v>61.5</v>
      </c>
      <c r="F78" s="18">
        <v>65</v>
      </c>
      <c r="G78" s="19" t="s">
        <v>19</v>
      </c>
      <c r="H78" s="18">
        <v>126.5</v>
      </c>
      <c r="I78" s="23">
        <v>29.4</v>
      </c>
      <c r="J78" s="18">
        <v>79.72</v>
      </c>
      <c r="K78" s="18">
        <f t="shared" si="7"/>
        <v>64.624</v>
      </c>
      <c r="L78" s="18">
        <f t="shared" si="6"/>
        <v>63.937</v>
      </c>
      <c r="M78" s="24">
        <v>2</v>
      </c>
    </row>
    <row r="79" spans="1:13" s="1" customFormat="1" ht="45">
      <c r="A79" s="16" t="s">
        <v>132</v>
      </c>
      <c r="B79" s="17" t="s">
        <v>23</v>
      </c>
      <c r="C79" s="16" t="s">
        <v>139</v>
      </c>
      <c r="D79" s="17" t="s">
        <v>140</v>
      </c>
      <c r="E79" s="18">
        <v>61.3</v>
      </c>
      <c r="F79" s="18">
        <v>58</v>
      </c>
      <c r="G79" s="19" t="s">
        <v>19</v>
      </c>
      <c r="H79" s="18">
        <v>119.3</v>
      </c>
      <c r="I79" s="23">
        <v>34.8</v>
      </c>
      <c r="J79" s="18">
        <v>77.4</v>
      </c>
      <c r="K79" s="18">
        <f t="shared" si="7"/>
        <v>64.62</v>
      </c>
      <c r="L79" s="18">
        <f t="shared" si="6"/>
        <v>62.135000000000005</v>
      </c>
      <c r="M79" s="24">
        <v>3</v>
      </c>
    </row>
    <row r="80" spans="1:13" s="1" customFormat="1" ht="45">
      <c r="A80" s="16" t="s">
        <v>141</v>
      </c>
      <c r="B80" s="20" t="s">
        <v>87</v>
      </c>
      <c r="C80" s="16" t="s">
        <v>142</v>
      </c>
      <c r="D80" s="17" t="s">
        <v>143</v>
      </c>
      <c r="E80" s="18">
        <v>59</v>
      </c>
      <c r="F80" s="18">
        <v>69</v>
      </c>
      <c r="G80" s="19" t="s">
        <v>19</v>
      </c>
      <c r="H80" s="18">
        <v>128</v>
      </c>
      <c r="I80" s="25"/>
      <c r="J80" s="18">
        <v>85.9</v>
      </c>
      <c r="K80" s="18">
        <f aca="true" t="shared" si="8" ref="K80:K88">J80</f>
        <v>85.9</v>
      </c>
      <c r="L80" s="18">
        <f t="shared" si="6"/>
        <v>74.95</v>
      </c>
      <c r="M80" s="24">
        <v>1</v>
      </c>
    </row>
    <row r="81" spans="1:13" s="1" customFormat="1" ht="45">
      <c r="A81" s="16" t="s">
        <v>141</v>
      </c>
      <c r="B81" s="20" t="s">
        <v>87</v>
      </c>
      <c r="C81" s="16" t="s">
        <v>144</v>
      </c>
      <c r="D81" s="17" t="s">
        <v>89</v>
      </c>
      <c r="E81" s="18">
        <v>65</v>
      </c>
      <c r="F81" s="18">
        <v>61.5</v>
      </c>
      <c r="G81" s="19" t="s">
        <v>19</v>
      </c>
      <c r="H81" s="18">
        <v>126.5</v>
      </c>
      <c r="I81" s="25"/>
      <c r="J81" s="18">
        <v>80.9</v>
      </c>
      <c r="K81" s="18">
        <f t="shared" si="8"/>
        <v>80.9</v>
      </c>
      <c r="L81" s="18">
        <f t="shared" si="6"/>
        <v>72.075</v>
      </c>
      <c r="M81" s="24">
        <v>2</v>
      </c>
    </row>
    <row r="82" spans="1:13" s="1" customFormat="1" ht="45">
      <c r="A82" s="16" t="s">
        <v>141</v>
      </c>
      <c r="B82" s="20" t="s">
        <v>87</v>
      </c>
      <c r="C82" s="16" t="s">
        <v>145</v>
      </c>
      <c r="D82" s="17" t="s">
        <v>89</v>
      </c>
      <c r="E82" s="18">
        <v>71.6</v>
      </c>
      <c r="F82" s="18">
        <v>54</v>
      </c>
      <c r="G82" s="19" t="s">
        <v>19</v>
      </c>
      <c r="H82" s="18">
        <v>125.6</v>
      </c>
      <c r="I82" s="25"/>
      <c r="J82" s="18">
        <v>80</v>
      </c>
      <c r="K82" s="18">
        <f t="shared" si="8"/>
        <v>80</v>
      </c>
      <c r="L82" s="18">
        <f t="shared" si="6"/>
        <v>71.4</v>
      </c>
      <c r="M82" s="24">
        <v>3</v>
      </c>
    </row>
    <row r="83" spans="1:13" s="1" customFormat="1" ht="45">
      <c r="A83" s="16" t="s">
        <v>146</v>
      </c>
      <c r="B83" s="17" t="s">
        <v>87</v>
      </c>
      <c r="C83" s="16" t="s">
        <v>147</v>
      </c>
      <c r="D83" s="17" t="s">
        <v>89</v>
      </c>
      <c r="E83" s="18">
        <v>71.8</v>
      </c>
      <c r="F83" s="18">
        <v>58.5</v>
      </c>
      <c r="G83" s="19" t="s">
        <v>19</v>
      </c>
      <c r="H83" s="18">
        <v>130.3</v>
      </c>
      <c r="I83" s="25"/>
      <c r="J83" s="18">
        <v>79</v>
      </c>
      <c r="K83" s="18">
        <f t="shared" si="8"/>
        <v>79</v>
      </c>
      <c r="L83" s="18">
        <f t="shared" si="6"/>
        <v>72.075</v>
      </c>
      <c r="M83" s="24">
        <v>1</v>
      </c>
    </row>
    <row r="84" spans="1:13" s="1" customFormat="1" ht="45">
      <c r="A84" s="16" t="s">
        <v>146</v>
      </c>
      <c r="B84" s="17" t="s">
        <v>87</v>
      </c>
      <c r="C84" s="16" t="s">
        <v>148</v>
      </c>
      <c r="D84" s="17" t="s">
        <v>143</v>
      </c>
      <c r="E84" s="18">
        <v>68.1</v>
      </c>
      <c r="F84" s="18">
        <v>62.5</v>
      </c>
      <c r="G84" s="19" t="s">
        <v>19</v>
      </c>
      <c r="H84" s="18">
        <v>130.6</v>
      </c>
      <c r="I84" s="25"/>
      <c r="J84" s="18">
        <v>78.8</v>
      </c>
      <c r="K84" s="18">
        <f t="shared" si="8"/>
        <v>78.8</v>
      </c>
      <c r="L84" s="18">
        <f t="shared" si="6"/>
        <v>72.05</v>
      </c>
      <c r="M84" s="24">
        <v>2</v>
      </c>
    </row>
    <row r="85" spans="1:13" s="1" customFormat="1" ht="45">
      <c r="A85" s="16" t="s">
        <v>146</v>
      </c>
      <c r="B85" s="17" t="s">
        <v>87</v>
      </c>
      <c r="C85" s="16" t="s">
        <v>149</v>
      </c>
      <c r="D85" s="17" t="s">
        <v>143</v>
      </c>
      <c r="E85" s="18">
        <v>63.6</v>
      </c>
      <c r="F85" s="18">
        <v>59</v>
      </c>
      <c r="G85" s="19" t="s">
        <v>19</v>
      </c>
      <c r="H85" s="18">
        <v>122.6</v>
      </c>
      <c r="I85" s="25"/>
      <c r="J85" s="18">
        <v>81</v>
      </c>
      <c r="K85" s="18">
        <f t="shared" si="8"/>
        <v>81</v>
      </c>
      <c r="L85" s="18">
        <f t="shared" si="6"/>
        <v>71.15</v>
      </c>
      <c r="M85" s="24">
        <v>3</v>
      </c>
    </row>
    <row r="86" spans="1:13" s="1" customFormat="1" ht="45">
      <c r="A86" s="16" t="s">
        <v>150</v>
      </c>
      <c r="B86" s="20" t="s">
        <v>69</v>
      </c>
      <c r="C86" s="16" t="s">
        <v>151</v>
      </c>
      <c r="D86" s="17" t="s">
        <v>130</v>
      </c>
      <c r="E86" s="18">
        <v>71.9</v>
      </c>
      <c r="F86" s="18">
        <v>55</v>
      </c>
      <c r="G86" s="19" t="s">
        <v>19</v>
      </c>
      <c r="H86" s="18">
        <v>126.9</v>
      </c>
      <c r="I86" s="25"/>
      <c r="J86" s="18">
        <v>80</v>
      </c>
      <c r="K86" s="18">
        <f t="shared" si="8"/>
        <v>80</v>
      </c>
      <c r="L86" s="18">
        <f t="shared" si="6"/>
        <v>71.725</v>
      </c>
      <c r="M86" s="24">
        <v>1</v>
      </c>
    </row>
    <row r="87" spans="1:13" s="1" customFormat="1" ht="45">
      <c r="A87" s="16" t="s">
        <v>150</v>
      </c>
      <c r="B87" s="20" t="s">
        <v>69</v>
      </c>
      <c r="C87" s="16" t="s">
        <v>152</v>
      </c>
      <c r="D87" s="17" t="s">
        <v>130</v>
      </c>
      <c r="E87" s="18">
        <v>66.7</v>
      </c>
      <c r="F87" s="18">
        <v>53.5</v>
      </c>
      <c r="G87" s="19" t="s">
        <v>19</v>
      </c>
      <c r="H87" s="18">
        <v>120.2</v>
      </c>
      <c r="I87" s="25"/>
      <c r="J87" s="18">
        <v>79.8</v>
      </c>
      <c r="K87" s="18">
        <f t="shared" si="8"/>
        <v>79.8</v>
      </c>
      <c r="L87" s="18">
        <f t="shared" si="6"/>
        <v>69.95</v>
      </c>
      <c r="M87" s="24">
        <v>2</v>
      </c>
    </row>
    <row r="88" spans="1:13" s="1" customFormat="1" ht="45">
      <c r="A88" s="16" t="s">
        <v>150</v>
      </c>
      <c r="B88" s="20" t="s">
        <v>69</v>
      </c>
      <c r="C88" s="16" t="s">
        <v>153</v>
      </c>
      <c r="D88" s="17" t="s">
        <v>154</v>
      </c>
      <c r="E88" s="18">
        <v>66</v>
      </c>
      <c r="F88" s="18">
        <v>53</v>
      </c>
      <c r="G88" s="19" t="s">
        <v>19</v>
      </c>
      <c r="H88" s="18">
        <v>119</v>
      </c>
      <c r="I88" s="25"/>
      <c r="J88" s="18">
        <v>74.2</v>
      </c>
      <c r="K88" s="18">
        <f t="shared" si="8"/>
        <v>74.2</v>
      </c>
      <c r="L88" s="18">
        <f t="shared" si="6"/>
        <v>66.85</v>
      </c>
      <c r="M88" s="24">
        <v>3</v>
      </c>
    </row>
    <row r="89" spans="1:13" s="1" customFormat="1" ht="45">
      <c r="A89" s="16" t="s">
        <v>150</v>
      </c>
      <c r="B89" s="17" t="s">
        <v>16</v>
      </c>
      <c r="C89" s="16" t="s">
        <v>155</v>
      </c>
      <c r="D89" s="17" t="s">
        <v>18</v>
      </c>
      <c r="E89" s="18">
        <v>60.1</v>
      </c>
      <c r="F89" s="18">
        <v>56.5</v>
      </c>
      <c r="G89" s="19" t="s">
        <v>19</v>
      </c>
      <c r="H89" s="18">
        <v>116.6</v>
      </c>
      <c r="I89" s="23">
        <v>58</v>
      </c>
      <c r="J89" s="18">
        <v>80.6</v>
      </c>
      <c r="K89" s="18">
        <f aca="true" t="shared" si="9" ref="K89:K97">I89*0.3+J89*0.7</f>
        <v>73.82</v>
      </c>
      <c r="L89" s="18">
        <f t="shared" si="6"/>
        <v>66.06</v>
      </c>
      <c r="M89" s="24">
        <v>1</v>
      </c>
    </row>
    <row r="90" spans="1:13" s="1" customFormat="1" ht="45">
      <c r="A90" s="16" t="s">
        <v>150</v>
      </c>
      <c r="B90" s="17" t="s">
        <v>16</v>
      </c>
      <c r="C90" s="16" t="s">
        <v>156</v>
      </c>
      <c r="D90" s="17" t="s">
        <v>18</v>
      </c>
      <c r="E90" s="18">
        <v>63.8</v>
      </c>
      <c r="F90" s="18">
        <v>64</v>
      </c>
      <c r="G90" s="19" t="s">
        <v>19</v>
      </c>
      <c r="H90" s="18">
        <v>127.8</v>
      </c>
      <c r="I90" s="23">
        <v>28.2</v>
      </c>
      <c r="J90" s="18">
        <v>72.2</v>
      </c>
      <c r="K90" s="18">
        <f t="shared" si="9"/>
        <v>59</v>
      </c>
      <c r="L90" s="18">
        <f t="shared" si="6"/>
        <v>61.45</v>
      </c>
      <c r="M90" s="24">
        <v>2</v>
      </c>
    </row>
    <row r="91" spans="1:13" s="1" customFormat="1" ht="45">
      <c r="A91" s="16" t="s">
        <v>150</v>
      </c>
      <c r="B91" s="17" t="s">
        <v>16</v>
      </c>
      <c r="C91" s="16" t="s">
        <v>157</v>
      </c>
      <c r="D91" s="17" t="s">
        <v>18</v>
      </c>
      <c r="E91" s="18">
        <v>64.3</v>
      </c>
      <c r="F91" s="18">
        <v>48</v>
      </c>
      <c r="G91" s="19" t="s">
        <v>19</v>
      </c>
      <c r="H91" s="18">
        <v>112.3</v>
      </c>
      <c r="I91" s="23">
        <v>29</v>
      </c>
      <c r="J91" s="18">
        <v>0</v>
      </c>
      <c r="K91" s="18">
        <f t="shared" si="9"/>
        <v>8.7</v>
      </c>
      <c r="L91" s="18">
        <f t="shared" si="6"/>
        <v>32.425</v>
      </c>
      <c r="M91" s="24">
        <v>3</v>
      </c>
    </row>
    <row r="92" spans="1:13" s="1" customFormat="1" ht="45">
      <c r="A92" s="16" t="s">
        <v>150</v>
      </c>
      <c r="B92" s="20" t="s">
        <v>23</v>
      </c>
      <c r="C92" s="16" t="s">
        <v>158</v>
      </c>
      <c r="D92" s="17" t="s">
        <v>18</v>
      </c>
      <c r="E92" s="18">
        <v>62.6</v>
      </c>
      <c r="F92" s="18">
        <v>59.5</v>
      </c>
      <c r="G92" s="19" t="s">
        <v>19</v>
      </c>
      <c r="H92" s="18">
        <v>122.1</v>
      </c>
      <c r="I92" s="23">
        <v>52.2</v>
      </c>
      <c r="J92" s="18">
        <v>79.5</v>
      </c>
      <c r="K92" s="18">
        <f t="shared" si="9"/>
        <v>71.31</v>
      </c>
      <c r="L92" s="18">
        <f t="shared" si="6"/>
        <v>66.18</v>
      </c>
      <c r="M92" s="24">
        <v>1</v>
      </c>
    </row>
    <row r="93" spans="1:13" s="1" customFormat="1" ht="45">
      <c r="A93" s="16" t="s">
        <v>150</v>
      </c>
      <c r="B93" s="20" t="s">
        <v>23</v>
      </c>
      <c r="C93" s="16" t="s">
        <v>159</v>
      </c>
      <c r="D93" s="17" t="s">
        <v>18</v>
      </c>
      <c r="E93" s="18">
        <v>64.5</v>
      </c>
      <c r="F93" s="18">
        <v>56</v>
      </c>
      <c r="G93" s="19" t="s">
        <v>19</v>
      </c>
      <c r="H93" s="18">
        <v>120.5</v>
      </c>
      <c r="I93" s="23">
        <v>42.2</v>
      </c>
      <c r="J93" s="18">
        <v>72</v>
      </c>
      <c r="K93" s="18">
        <f t="shared" si="9"/>
        <v>63.06</v>
      </c>
      <c r="L93" s="18">
        <f t="shared" si="6"/>
        <v>61.655</v>
      </c>
      <c r="M93" s="24">
        <v>2</v>
      </c>
    </row>
    <row r="94" spans="1:13" s="1" customFormat="1" ht="45">
      <c r="A94" s="16" t="s">
        <v>150</v>
      </c>
      <c r="B94" s="20" t="s">
        <v>23</v>
      </c>
      <c r="C94" s="16" t="s">
        <v>160</v>
      </c>
      <c r="D94" s="17" t="s">
        <v>161</v>
      </c>
      <c r="E94" s="18">
        <v>60.1</v>
      </c>
      <c r="F94" s="18">
        <v>60</v>
      </c>
      <c r="G94" s="19" t="s">
        <v>19</v>
      </c>
      <c r="H94" s="18">
        <v>120.1</v>
      </c>
      <c r="I94" s="23">
        <v>29</v>
      </c>
      <c r="J94" s="18">
        <v>66.2</v>
      </c>
      <c r="K94" s="18">
        <f t="shared" si="9"/>
        <v>55.03999999999999</v>
      </c>
      <c r="L94" s="18">
        <f t="shared" si="6"/>
        <v>57.544999999999995</v>
      </c>
      <c r="M94" s="24">
        <v>3</v>
      </c>
    </row>
    <row r="95" spans="1:13" s="1" customFormat="1" ht="45">
      <c r="A95" s="16" t="s">
        <v>162</v>
      </c>
      <c r="B95" s="17" t="s">
        <v>36</v>
      </c>
      <c r="C95" s="16" t="s">
        <v>163</v>
      </c>
      <c r="D95" s="17" t="s">
        <v>18</v>
      </c>
      <c r="E95" s="18">
        <v>64.3</v>
      </c>
      <c r="F95" s="18">
        <v>49.5</v>
      </c>
      <c r="G95" s="19" t="s">
        <v>19</v>
      </c>
      <c r="H95" s="18">
        <v>113.8</v>
      </c>
      <c r="I95" s="23">
        <v>65.8</v>
      </c>
      <c r="J95" s="18">
        <v>81.5</v>
      </c>
      <c r="K95" s="18">
        <f t="shared" si="9"/>
        <v>76.78999999999999</v>
      </c>
      <c r="L95" s="18">
        <f t="shared" si="6"/>
        <v>66.845</v>
      </c>
      <c r="M95" s="24">
        <v>1</v>
      </c>
    </row>
    <row r="96" spans="1:13" s="1" customFormat="1" ht="45">
      <c r="A96" s="16" t="s">
        <v>162</v>
      </c>
      <c r="B96" s="17" t="s">
        <v>36</v>
      </c>
      <c r="C96" s="16" t="s">
        <v>164</v>
      </c>
      <c r="D96" s="17" t="s">
        <v>58</v>
      </c>
      <c r="E96" s="18">
        <v>62.4</v>
      </c>
      <c r="F96" s="18">
        <v>50.5</v>
      </c>
      <c r="G96" s="19" t="s">
        <v>19</v>
      </c>
      <c r="H96" s="18">
        <v>112.9</v>
      </c>
      <c r="I96" s="23">
        <v>50.4</v>
      </c>
      <c r="J96" s="18">
        <v>83.4</v>
      </c>
      <c r="K96" s="18">
        <f t="shared" si="9"/>
        <v>73.5</v>
      </c>
      <c r="L96" s="18">
        <f t="shared" si="6"/>
        <v>64.975</v>
      </c>
      <c r="M96" s="24">
        <v>2</v>
      </c>
    </row>
    <row r="97" spans="1:13" s="1" customFormat="1" ht="45">
      <c r="A97" s="16" t="s">
        <v>162</v>
      </c>
      <c r="B97" s="17" t="s">
        <v>36</v>
      </c>
      <c r="C97" s="16" t="s">
        <v>165</v>
      </c>
      <c r="D97" s="17" t="s">
        <v>22</v>
      </c>
      <c r="E97" s="18">
        <v>62.4</v>
      </c>
      <c r="F97" s="18">
        <v>57.5</v>
      </c>
      <c r="G97" s="19" t="s">
        <v>19</v>
      </c>
      <c r="H97" s="18">
        <v>119.9</v>
      </c>
      <c r="I97" s="23">
        <v>33.4</v>
      </c>
      <c r="J97" s="18">
        <v>80.4</v>
      </c>
      <c r="K97" s="18">
        <f t="shared" si="9"/>
        <v>66.3</v>
      </c>
      <c r="L97" s="18">
        <f t="shared" si="6"/>
        <v>63.125</v>
      </c>
      <c r="M97" s="24">
        <v>3</v>
      </c>
    </row>
    <row r="98" spans="1:13" ht="51" customHeight="1">
      <c r="A98" s="26" t="s">
        <v>166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</sheetData>
  <sheetProtection/>
  <mergeCells count="18">
    <mergeCell ref="A1:M1"/>
    <mergeCell ref="A2:M2"/>
    <mergeCell ref="E3:H3"/>
    <mergeCell ref="I3:K3"/>
    <mergeCell ref="A98:M98"/>
    <mergeCell ref="A3:A6"/>
    <mergeCell ref="B3:B6"/>
    <mergeCell ref="C3:C6"/>
    <mergeCell ref="D3:D6"/>
    <mergeCell ref="E4:E6"/>
    <mergeCell ref="F4:F6"/>
    <mergeCell ref="G4:G6"/>
    <mergeCell ref="H4:H6"/>
    <mergeCell ref="I4:I6"/>
    <mergeCell ref="J4:J6"/>
    <mergeCell ref="K4:K6"/>
    <mergeCell ref="L3:L6"/>
    <mergeCell ref="M3:M6"/>
  </mergeCells>
  <printOptions/>
  <pageMargins left="0.7083333333333334" right="0.5118055555555555" top="0.6298611111111111" bottom="0.4722222222222222" header="0.5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sjj</dc:creator>
  <cp:keywords/>
  <dc:description/>
  <cp:lastModifiedBy>易星星</cp:lastModifiedBy>
  <dcterms:created xsi:type="dcterms:W3CDTF">2021-04-28T07:21:28Z</dcterms:created>
  <dcterms:modified xsi:type="dcterms:W3CDTF">2021-05-15T09:50:31Z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