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200" windowHeight="7290"/>
  </bookViews>
  <sheets>
    <sheet name="Sheet1" sheetId="1" r:id="rId1"/>
  </sheets>
  <definedNames>
    <definedName name="_xlnm._FilterDatabase" localSheetId="0" hidden="1">Sheet1!$B$2:$O$33</definedName>
    <definedName name="_xlnm.Print_Titles" localSheetId="0">Sheet1!$B:$H</definedName>
  </definedNames>
  <calcPr calcId="144525"/>
</workbook>
</file>

<file path=xl/calcChain.xml><?xml version="1.0" encoding="utf-8"?>
<calcChain xmlns="http://schemas.openxmlformats.org/spreadsheetml/2006/main">
  <c r="M24" i="1" l="1"/>
  <c r="N24" i="1" s="1"/>
  <c r="M5" i="1"/>
  <c r="N5" i="1" s="1"/>
  <c r="M6" i="1"/>
  <c r="N6" i="1" s="1"/>
  <c r="M7" i="1"/>
  <c r="N7" i="1" s="1"/>
  <c r="M8" i="1"/>
  <c r="N8" i="1" s="1"/>
  <c r="M10" i="1"/>
  <c r="N10" i="1" s="1"/>
  <c r="M9" i="1"/>
  <c r="N9" i="1" s="1"/>
  <c r="M12" i="1"/>
  <c r="N12" i="1" s="1"/>
  <c r="M11" i="1"/>
  <c r="N11" i="1" s="1"/>
  <c r="M15" i="1"/>
  <c r="N15" i="1" s="1"/>
  <c r="M13" i="1"/>
  <c r="N13" i="1" s="1"/>
  <c r="M14" i="1"/>
  <c r="N14" i="1" s="1"/>
  <c r="M18" i="1"/>
  <c r="N18" i="1" s="1"/>
  <c r="M17" i="1"/>
  <c r="N17" i="1" s="1"/>
  <c r="M16" i="1"/>
  <c r="N16" i="1" s="1"/>
  <c r="M19" i="1"/>
  <c r="N19" i="1" s="1"/>
  <c r="M20" i="1"/>
  <c r="N20" i="1" s="1"/>
  <c r="M21" i="1"/>
  <c r="N21" i="1" s="1"/>
  <c r="M22" i="1"/>
  <c r="N22" i="1" s="1"/>
  <c r="M23" i="1"/>
  <c r="N23" i="1" s="1"/>
  <c r="M26" i="1"/>
  <c r="N26" i="1" s="1"/>
  <c r="M25" i="1"/>
  <c r="N25" i="1" s="1"/>
  <c r="M27" i="1"/>
  <c r="N27" i="1" s="1"/>
  <c r="M28" i="1"/>
  <c r="N28" i="1" s="1"/>
  <c r="M29" i="1"/>
  <c r="N29" i="1" s="1"/>
  <c r="M30" i="1"/>
  <c r="N30" i="1" s="1"/>
  <c r="M31" i="1"/>
  <c r="N31" i="1" s="1"/>
  <c r="M32" i="1"/>
  <c r="N32" i="1" s="1"/>
  <c r="M33" i="1"/>
  <c r="N33" i="1" s="1"/>
  <c r="M4" i="1"/>
  <c r="N4" i="1" s="1"/>
</calcChain>
</file>

<file path=xl/sharedStrings.xml><?xml version="1.0" encoding="utf-8"?>
<sst xmlns="http://schemas.openxmlformats.org/spreadsheetml/2006/main" count="156" uniqueCount="105">
  <si>
    <t>姓名</t>
  </si>
  <si>
    <t>准考证号</t>
  </si>
  <si>
    <t>职位名称</t>
  </si>
  <si>
    <t>职位编号</t>
  </si>
  <si>
    <t>政策性加分</t>
  </si>
  <si>
    <t>笔试折合总成绩</t>
  </si>
  <si>
    <t>排名</t>
  </si>
  <si>
    <t>郑豪</t>
  </si>
  <si>
    <t>20210010101</t>
  </si>
  <si>
    <t>技术人员</t>
  </si>
  <si>
    <t>210201001</t>
  </si>
  <si>
    <t>尚江颢</t>
  </si>
  <si>
    <t>20210010212</t>
  </si>
  <si>
    <t>210201002</t>
  </si>
  <si>
    <t>吴明珠</t>
  </si>
  <si>
    <t>20210010308</t>
  </si>
  <si>
    <t>朱玉晴</t>
  </si>
  <si>
    <t>20210010323</t>
  </si>
  <si>
    <t>王鹏</t>
  </si>
  <si>
    <t>陈杰</t>
  </si>
  <si>
    <t>20210010420</t>
  </si>
  <si>
    <t>210201003</t>
  </si>
  <si>
    <t>周琳</t>
  </si>
  <si>
    <t>20210010502</t>
  </si>
  <si>
    <t>雷卓鸣</t>
  </si>
  <si>
    <t>20210010429</t>
  </si>
  <si>
    <t>熊莉</t>
  </si>
  <si>
    <t>20210010427</t>
  </si>
  <si>
    <t>杨森</t>
  </si>
  <si>
    <t>20210010612</t>
  </si>
  <si>
    <t>210201004</t>
  </si>
  <si>
    <t>何佩聪</t>
  </si>
  <si>
    <t>20210010520</t>
  </si>
  <si>
    <t>凌红</t>
  </si>
  <si>
    <t>20210010519</t>
  </si>
  <si>
    <t>卿帅</t>
  </si>
  <si>
    <t>20210010706</t>
  </si>
  <si>
    <t>职员</t>
  </si>
  <si>
    <t>210201005</t>
  </si>
  <si>
    <t>20210010809</t>
  </si>
  <si>
    <t>詹磊</t>
  </si>
  <si>
    <t>20210010818</t>
  </si>
  <si>
    <t>杜杰</t>
  </si>
  <si>
    <t>20210011004</t>
  </si>
  <si>
    <t>210201006</t>
  </si>
  <si>
    <t>何云龙</t>
  </si>
  <si>
    <t>20210010914</t>
  </si>
  <si>
    <t>刘佳蕊</t>
  </si>
  <si>
    <t>20210011606</t>
  </si>
  <si>
    <t>财务人员</t>
  </si>
  <si>
    <t>210201007</t>
  </si>
  <si>
    <t>黄杰</t>
  </si>
  <si>
    <t>20210011612</t>
  </si>
  <si>
    <t>210201008</t>
  </si>
  <si>
    <t>林雅琦</t>
  </si>
  <si>
    <t>20210011908</t>
  </si>
  <si>
    <t>周波</t>
  </si>
  <si>
    <t>20210011822</t>
  </si>
  <si>
    <t>廖丹</t>
  </si>
  <si>
    <t>20210011916</t>
  </si>
  <si>
    <t>210201009</t>
  </si>
  <si>
    <t>吴艳</t>
  </si>
  <si>
    <t>20210011924</t>
  </si>
  <si>
    <t>刘尚孝</t>
  </si>
  <si>
    <t>20210011911</t>
  </si>
  <si>
    <t>李云浩</t>
  </si>
  <si>
    <t>20210012115</t>
  </si>
  <si>
    <t>210201010</t>
  </si>
  <si>
    <t>李昕峻</t>
  </si>
  <si>
    <t>20210012029</t>
  </si>
  <si>
    <t>眉山市彭山区农村安全饮水和水利移民服务中心</t>
  </si>
  <si>
    <t>眉山彭山区水利局</t>
  </si>
  <si>
    <t>眉山市彭山区政府信息及提案建议办理服务中心</t>
  </si>
  <si>
    <t>眉山市彭山区人民政府办公室</t>
  </si>
  <si>
    <t>眉山市彭山区融媒体中心</t>
  </si>
  <si>
    <t>中共眉山市彭山区委宣传部</t>
  </si>
  <si>
    <t>眉山彭山区应急管理局</t>
  </si>
  <si>
    <t>眉山市彭山区审计信息中心</t>
  </si>
  <si>
    <t>眉山市彭山区审计局</t>
  </si>
  <si>
    <t>眉山市彭山区观音街道畜牧兽医站</t>
  </si>
  <si>
    <t>眉山市彭山区农业农村局</t>
  </si>
  <si>
    <t>眉山市彭山区人民检察院网络管理中心</t>
  </si>
  <si>
    <t>眉山市彭山区人民检察院</t>
  </si>
  <si>
    <t>眉山市彭山区机构编制信息中心</t>
  </si>
  <si>
    <t>中共眉山市彭山区委机构编制委员会办公室</t>
  </si>
  <si>
    <t>招聘单位</t>
    <phoneticPr fontId="6" type="noConversion"/>
  </si>
  <si>
    <t>主管部门</t>
    <phoneticPr fontId="6" type="noConversion"/>
  </si>
  <si>
    <t>眉山市彭山区综合减灾救灾和安全信息服务中心</t>
    <phoneticPr fontId="4" type="noConversion"/>
  </si>
  <si>
    <t>笔试卷面折合成绩</t>
    <phoneticPr fontId="2" type="noConversion"/>
  </si>
  <si>
    <t>招聘名额</t>
    <phoneticPr fontId="2" type="noConversion"/>
  </si>
  <si>
    <t>左智伶</t>
  </si>
  <si>
    <t>20210010114</t>
  </si>
  <si>
    <t>张琴</t>
  </si>
  <si>
    <t>20210010929</t>
  </si>
  <si>
    <t>晏小钧</t>
  </si>
  <si>
    <t>20210011217</t>
  </si>
  <si>
    <t>瞿丽娜</t>
  </si>
  <si>
    <t>20210011820</t>
  </si>
  <si>
    <t>纪林豆</t>
  </si>
  <si>
    <t>20210012111</t>
  </si>
  <si>
    <t>序号</t>
    <phoneticPr fontId="4" type="noConversion"/>
  </si>
  <si>
    <t>面试成绩</t>
    <phoneticPr fontId="4" type="noConversion"/>
  </si>
  <si>
    <t>面试折合成绩</t>
    <phoneticPr fontId="4" type="noConversion"/>
  </si>
  <si>
    <t>总成绩</t>
    <phoneticPr fontId="4" type="noConversion"/>
  </si>
  <si>
    <t>2021年上半年眉山市彭山区事业单位公开考试招聘工作人员总成绩及排名</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</si>
</sst>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0_);[Red]\(0.00\)"/>
  </numFmts>
  <fonts count="13">
    <font>
      <sz val="11"/>
      <color indexed="8"/>
      <name val="宋体"/>
      <charset val="134"/>
      <scheme val="minor"/>
    </font>
    <font>
      <b/>
      <sz val="20"/>
      <name val="Calibri"/>
      <family val="2"/>
    </font>
    <font>
      <sz val="9"/>
      <name val="宋体"/>
      <family val="3"/>
      <charset val="134"/>
      <scheme val="minor"/>
    </font>
    <font>
      <sz val="11"/>
      <color rgb="FFFF0000"/>
      <name val="宋体"/>
      <family val="3"/>
      <charset val="134"/>
      <scheme val="minor"/>
    </font>
    <font>
      <sz val="9"/>
      <name val="宋体"/>
      <family val="3"/>
      <charset val="134"/>
    </font>
    <font>
      <b/>
      <sz val="10"/>
      <name val="宋体"/>
      <family val="3"/>
      <charset val="134"/>
    </font>
    <font>
      <sz val="9"/>
      <name val="宋体"/>
      <family val="3"/>
      <charset val="134"/>
      <scheme val="minor"/>
    </font>
    <font>
      <b/>
      <sz val="10"/>
      <name val="Calibri"/>
      <family val="2"/>
    </font>
    <font>
      <sz val="10"/>
      <color indexed="8"/>
      <name val="宋体"/>
      <family val="3"/>
      <charset val="134"/>
      <scheme val="minor"/>
    </font>
    <font>
      <sz val="10"/>
      <name val="宋体"/>
      <family val="3"/>
      <charset val="134"/>
    </font>
    <font>
      <sz val="10"/>
      <name val="宋体"/>
      <family val="3"/>
      <charset val="134"/>
      <scheme val="minor"/>
    </font>
    <font>
      <sz val="11"/>
      <name val="宋体"/>
      <family val="3"/>
      <charset val="134"/>
      <scheme val="minor"/>
    </font>
    <font>
      <b/>
      <sz val="15"/>
      <color indexed="8"/>
      <name val="宋体"/>
      <family val="3"/>
      <charset val="134"/>
      <scheme val="minor"/>
    </font>
  </fonts>
  <fills count="2">
    <fill>
      <patternFill patternType="none"/>
    </fill>
    <fill>
      <patternFill patternType="gray125"/>
    </fill>
  </fills>
  <borders count="18">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style="thin">
        <color indexed="64"/>
      </right>
      <top style="thin">
        <color indexed="8"/>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1">
    <xf numFmtId="0" fontId="0" fillId="0" borderId="0">
      <alignment vertical="center"/>
    </xf>
  </cellStyleXfs>
  <cellXfs count="46">
    <xf numFmtId="0" fontId="0" fillId="0" borderId="0" xfId="0">
      <alignment vertical="center"/>
    </xf>
    <xf numFmtId="177" fontId="0" fillId="0" borderId="0" xfId="0" applyNumberFormat="1">
      <alignment vertical="center"/>
    </xf>
    <xf numFmtId="0" fontId="0" fillId="0" borderId="0" xfId="0" applyNumberFormat="1">
      <alignment vertical="center"/>
    </xf>
    <xf numFmtId="176" fontId="0" fillId="0" borderId="0" xfId="0" applyNumberFormat="1">
      <alignment vertical="center"/>
    </xf>
    <xf numFmtId="0" fontId="0" fillId="0" borderId="0" xfId="0">
      <alignment vertical="center"/>
    </xf>
    <xf numFmtId="0" fontId="3" fillId="0" borderId="0" xfId="0" applyFont="1">
      <alignment vertical="center"/>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177"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8" fillId="0" borderId="0" xfId="0" applyFont="1">
      <alignment vertical="center"/>
    </xf>
    <xf numFmtId="0" fontId="9" fillId="0" borderId="2" xfId="0" applyFont="1" applyFill="1" applyBorder="1" applyAlignment="1">
      <alignment horizontal="center" vertical="center" wrapText="1"/>
    </xf>
    <xf numFmtId="2" fontId="10" fillId="0" borderId="1"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0" fontId="0" fillId="0" borderId="0" xfId="0">
      <alignment vertical="center"/>
    </xf>
    <xf numFmtId="2" fontId="10" fillId="0" borderId="10" xfId="0" applyNumberFormat="1" applyFont="1" applyFill="1" applyBorder="1" applyAlignment="1">
      <alignment horizontal="center" vertical="center"/>
    </xf>
    <xf numFmtId="0" fontId="5" fillId="0" borderId="11" xfId="0" applyFont="1" applyBorder="1" applyAlignment="1">
      <alignment horizontal="center" vertical="center" wrapText="1"/>
    </xf>
    <xf numFmtId="0" fontId="9" fillId="0" borderId="2" xfId="0" applyFont="1" applyFill="1" applyBorder="1" applyAlignment="1">
      <alignment horizontal="center" vertical="center" wrapText="1"/>
    </xf>
    <xf numFmtId="176" fontId="7" fillId="0" borderId="2"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9" fillId="0" borderId="13" xfId="0" applyFont="1" applyFill="1" applyBorder="1" applyAlignment="1">
      <alignment horizontal="center" vertical="center" wrapText="1"/>
    </xf>
    <xf numFmtId="0" fontId="0" fillId="0" borderId="0" xfId="0" applyAlignment="1">
      <alignment horizontal="center" vertical="center"/>
    </xf>
    <xf numFmtId="0" fontId="8" fillId="0" borderId="2" xfId="0" applyFont="1" applyBorder="1" applyAlignment="1">
      <alignment horizontal="center" vertical="center"/>
    </xf>
    <xf numFmtId="0" fontId="11" fillId="0" borderId="2" xfId="0" applyFont="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5" fillId="0" borderId="12" xfId="0" applyNumberFormat="1" applyFont="1" applyBorder="1" applyAlignment="1">
      <alignment horizontal="center" vertical="center" wrapText="1"/>
    </xf>
    <xf numFmtId="0" fontId="10" fillId="0" borderId="12"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3" fillId="0" borderId="0" xfId="0" applyFont="1" applyFill="1">
      <alignment vertical="center"/>
    </xf>
    <xf numFmtId="176" fontId="10" fillId="0" borderId="2" xfId="0" applyNumberFormat="1"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2" fillId="0" borderId="0" xfId="0" applyFont="1" applyAlignment="1">
      <alignment horizontal="center" vertical="center"/>
    </xf>
    <xf numFmtId="0" fontId="0" fillId="0" borderId="0" xfId="0" applyAlignment="1">
      <alignment horizontal="center" vertical="center"/>
    </xf>
    <xf numFmtId="0" fontId="1" fillId="0" borderId="0" xfId="0" applyFont="1" applyBorder="1" applyAlignment="1">
      <alignment horizontal="center"/>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workbookViewId="0">
      <pane ySplit="3" topLeftCell="A4" activePane="bottomLeft" state="frozen"/>
      <selection pane="bottomLeft" activeCell="A4" sqref="A4"/>
    </sheetView>
  </sheetViews>
  <sheetFormatPr defaultColWidth="9" defaultRowHeight="13.5"/>
  <cols>
    <col min="1" max="1" width="4.5" style="22" customWidth="1"/>
    <col min="2" max="2" width="6.625" customWidth="1"/>
    <col min="3" max="3" width="12.875" customWidth="1"/>
    <col min="4" max="4" width="8.75" style="4" customWidth="1"/>
    <col min="5" max="5" width="6.125" style="15" customWidth="1"/>
    <col min="6" max="6" width="11" customWidth="1"/>
    <col min="7" max="7" width="9" customWidth="1"/>
    <col min="8" max="8" width="9.75" customWidth="1"/>
    <col min="9" max="9" width="6.75" style="1" customWidth="1"/>
    <col min="10" max="10" width="5.875" style="1" customWidth="1"/>
    <col min="11" max="14" width="10.125" style="2" customWidth="1"/>
    <col min="15" max="15" width="6.25" style="3" customWidth="1"/>
  </cols>
  <sheetData>
    <row r="1" spans="1:15" s="15" customFormat="1" ht="32.25" customHeight="1">
      <c r="A1" s="43" t="s">
        <v>104</v>
      </c>
      <c r="B1" s="44"/>
      <c r="C1" s="44"/>
      <c r="D1" s="44"/>
      <c r="E1" s="44"/>
      <c r="F1" s="44"/>
      <c r="G1" s="44"/>
      <c r="H1" s="44"/>
      <c r="I1" s="44"/>
      <c r="J1" s="44"/>
      <c r="K1" s="44"/>
      <c r="L1" s="44"/>
      <c r="M1" s="44"/>
      <c r="N1" s="44"/>
      <c r="O1" s="44"/>
    </row>
    <row r="2" spans="1:15" ht="8.25" customHeight="1">
      <c r="B2" s="45"/>
      <c r="C2" s="45"/>
      <c r="D2" s="45"/>
      <c r="E2" s="45"/>
      <c r="F2" s="45"/>
      <c r="G2" s="45"/>
      <c r="H2" s="45"/>
      <c r="I2" s="45"/>
      <c r="J2" s="45"/>
      <c r="K2" s="45"/>
      <c r="L2" s="45"/>
      <c r="M2" s="45"/>
      <c r="N2" s="45"/>
      <c r="O2" s="45"/>
    </row>
    <row r="3" spans="1:15" s="10" customFormat="1" ht="49.5" customHeight="1">
      <c r="A3" s="23" t="s">
        <v>100</v>
      </c>
      <c r="B3" s="20" t="s">
        <v>0</v>
      </c>
      <c r="C3" s="6" t="s">
        <v>85</v>
      </c>
      <c r="D3" s="6" t="s">
        <v>86</v>
      </c>
      <c r="E3" s="17" t="s">
        <v>89</v>
      </c>
      <c r="F3" s="7" t="s">
        <v>1</v>
      </c>
      <c r="G3" s="7" t="s">
        <v>2</v>
      </c>
      <c r="H3" s="7" t="s">
        <v>3</v>
      </c>
      <c r="I3" s="8" t="s">
        <v>88</v>
      </c>
      <c r="J3" s="8" t="s">
        <v>4</v>
      </c>
      <c r="K3" s="9" t="s">
        <v>5</v>
      </c>
      <c r="L3" s="27" t="s">
        <v>101</v>
      </c>
      <c r="M3" s="27" t="s">
        <v>102</v>
      </c>
      <c r="N3" s="27" t="s">
        <v>103</v>
      </c>
      <c r="O3" s="19" t="s">
        <v>6</v>
      </c>
    </row>
    <row r="4" spans="1:15" s="30" customFormat="1" ht="29.25" customHeight="1">
      <c r="A4" s="29">
        <v>1</v>
      </c>
      <c r="B4" s="16" t="s">
        <v>7</v>
      </c>
      <c r="C4" s="41" t="s">
        <v>70</v>
      </c>
      <c r="D4" s="42" t="s">
        <v>71</v>
      </c>
      <c r="E4" s="32">
        <v>1</v>
      </c>
      <c r="F4" s="16" t="s">
        <v>8</v>
      </c>
      <c r="G4" s="12" t="s">
        <v>9</v>
      </c>
      <c r="H4" s="12" t="s">
        <v>10</v>
      </c>
      <c r="I4" s="12">
        <v>71.45</v>
      </c>
      <c r="J4" s="13"/>
      <c r="K4" s="14">
        <v>42.87</v>
      </c>
      <c r="L4" s="28">
        <v>92.2</v>
      </c>
      <c r="M4" s="28">
        <f>L4*0.4</f>
        <v>36.880000000000003</v>
      </c>
      <c r="N4" s="28">
        <f>K4+M4</f>
        <v>79.75</v>
      </c>
      <c r="O4" s="31">
        <v>1</v>
      </c>
    </row>
    <row r="5" spans="1:15" s="30" customFormat="1" ht="27" customHeight="1">
      <c r="A5" s="29">
        <v>2</v>
      </c>
      <c r="B5" s="21" t="s">
        <v>90</v>
      </c>
      <c r="C5" s="40"/>
      <c r="D5" s="34"/>
      <c r="E5" s="34"/>
      <c r="F5" s="25" t="s">
        <v>91</v>
      </c>
      <c r="G5" s="25" t="s">
        <v>9</v>
      </c>
      <c r="H5" s="25" t="s">
        <v>10</v>
      </c>
      <c r="I5" s="25">
        <v>60.45</v>
      </c>
      <c r="J5" s="25"/>
      <c r="K5" s="25">
        <v>36.270000000000003</v>
      </c>
      <c r="L5" s="25">
        <v>86.4</v>
      </c>
      <c r="M5" s="28">
        <f t="shared" ref="M5:M33" si="0">L5*0.4</f>
        <v>34.56</v>
      </c>
      <c r="N5" s="28">
        <f t="shared" ref="N5:N33" si="1">K5+M5</f>
        <v>70.830000000000013</v>
      </c>
      <c r="O5" s="26">
        <v>2</v>
      </c>
    </row>
    <row r="6" spans="1:15" s="30" customFormat="1" ht="27" customHeight="1">
      <c r="A6" s="29">
        <v>3</v>
      </c>
      <c r="B6" s="16" t="s">
        <v>11</v>
      </c>
      <c r="C6" s="35" t="s">
        <v>72</v>
      </c>
      <c r="D6" s="32" t="s">
        <v>73</v>
      </c>
      <c r="E6" s="32">
        <v>1</v>
      </c>
      <c r="F6" s="16" t="s">
        <v>12</v>
      </c>
      <c r="G6" s="12" t="s">
        <v>9</v>
      </c>
      <c r="H6" s="12" t="s">
        <v>13</v>
      </c>
      <c r="I6" s="12">
        <v>72.7</v>
      </c>
      <c r="J6" s="13"/>
      <c r="K6" s="14">
        <v>43.62</v>
      </c>
      <c r="L6" s="28">
        <v>89.8</v>
      </c>
      <c r="M6" s="28">
        <f t="shared" si="0"/>
        <v>35.92</v>
      </c>
      <c r="N6" s="28">
        <f t="shared" si="1"/>
        <v>79.539999999999992</v>
      </c>
      <c r="O6" s="31">
        <v>1</v>
      </c>
    </row>
    <row r="7" spans="1:15" s="30" customFormat="1" ht="27" customHeight="1">
      <c r="A7" s="29">
        <v>4</v>
      </c>
      <c r="B7" s="16" t="s">
        <v>14</v>
      </c>
      <c r="C7" s="36"/>
      <c r="D7" s="33"/>
      <c r="E7" s="33"/>
      <c r="F7" s="16" t="s">
        <v>15</v>
      </c>
      <c r="G7" s="25" t="s">
        <v>9</v>
      </c>
      <c r="H7" s="12" t="s">
        <v>13</v>
      </c>
      <c r="I7" s="12">
        <v>70.45</v>
      </c>
      <c r="J7" s="13"/>
      <c r="K7" s="14">
        <v>42.27</v>
      </c>
      <c r="L7" s="28">
        <v>89.8</v>
      </c>
      <c r="M7" s="28">
        <f t="shared" si="0"/>
        <v>35.92</v>
      </c>
      <c r="N7" s="28">
        <f t="shared" si="1"/>
        <v>78.19</v>
      </c>
      <c r="O7" s="31">
        <v>2</v>
      </c>
    </row>
    <row r="8" spans="1:15" s="30" customFormat="1" ht="27" customHeight="1">
      <c r="A8" s="29">
        <v>5</v>
      </c>
      <c r="B8" s="16" t="s">
        <v>16</v>
      </c>
      <c r="C8" s="37"/>
      <c r="D8" s="34"/>
      <c r="E8" s="34"/>
      <c r="F8" s="16" t="s">
        <v>17</v>
      </c>
      <c r="G8" s="25" t="s">
        <v>9</v>
      </c>
      <c r="H8" s="12" t="s">
        <v>13</v>
      </c>
      <c r="I8" s="12">
        <v>69.849999999999994</v>
      </c>
      <c r="J8" s="13"/>
      <c r="K8" s="14">
        <v>41.91</v>
      </c>
      <c r="L8" s="28">
        <v>89.4</v>
      </c>
      <c r="M8" s="28">
        <f t="shared" si="0"/>
        <v>35.760000000000005</v>
      </c>
      <c r="N8" s="28">
        <f t="shared" si="1"/>
        <v>77.67</v>
      </c>
      <c r="O8" s="31">
        <v>3</v>
      </c>
    </row>
    <row r="9" spans="1:15" s="30" customFormat="1" ht="27" customHeight="1">
      <c r="A9" s="29">
        <v>7</v>
      </c>
      <c r="B9" s="16" t="s">
        <v>22</v>
      </c>
      <c r="C9" s="35" t="s">
        <v>74</v>
      </c>
      <c r="D9" s="32" t="s">
        <v>75</v>
      </c>
      <c r="E9" s="32">
        <v>1</v>
      </c>
      <c r="F9" s="16" t="s">
        <v>23</v>
      </c>
      <c r="G9" s="25" t="s">
        <v>9</v>
      </c>
      <c r="H9" s="12" t="s">
        <v>21</v>
      </c>
      <c r="I9" s="12">
        <v>63.9</v>
      </c>
      <c r="J9" s="13"/>
      <c r="K9" s="14">
        <v>38.340000000000003</v>
      </c>
      <c r="L9" s="28">
        <v>90.8</v>
      </c>
      <c r="M9" s="28">
        <f>L9*0.4</f>
        <v>36.32</v>
      </c>
      <c r="N9" s="28">
        <f>K9+M9</f>
        <v>74.66</v>
      </c>
      <c r="O9" s="31">
        <v>1</v>
      </c>
    </row>
    <row r="10" spans="1:15" s="30" customFormat="1" ht="27" customHeight="1">
      <c r="A10" s="29">
        <v>6</v>
      </c>
      <c r="B10" s="16" t="s">
        <v>19</v>
      </c>
      <c r="C10" s="36"/>
      <c r="D10" s="33"/>
      <c r="E10" s="33"/>
      <c r="F10" s="16" t="s">
        <v>20</v>
      </c>
      <c r="G10" s="25" t="s">
        <v>9</v>
      </c>
      <c r="H10" s="12" t="s">
        <v>21</v>
      </c>
      <c r="I10" s="12">
        <v>63.9</v>
      </c>
      <c r="J10" s="13"/>
      <c r="K10" s="14">
        <v>38.340000000000003</v>
      </c>
      <c r="L10" s="28">
        <v>89.6</v>
      </c>
      <c r="M10" s="28">
        <f t="shared" si="0"/>
        <v>35.839999999999996</v>
      </c>
      <c r="N10" s="28">
        <f t="shared" si="1"/>
        <v>74.180000000000007</v>
      </c>
      <c r="O10" s="31">
        <v>2</v>
      </c>
    </row>
    <row r="11" spans="1:15" s="30" customFormat="1" ht="27" customHeight="1">
      <c r="A11" s="29">
        <v>9</v>
      </c>
      <c r="B11" s="16" t="s">
        <v>26</v>
      </c>
      <c r="C11" s="36"/>
      <c r="D11" s="33"/>
      <c r="E11" s="33"/>
      <c r="F11" s="16" t="s">
        <v>27</v>
      </c>
      <c r="G11" s="25" t="s">
        <v>9</v>
      </c>
      <c r="H11" s="12" t="s">
        <v>21</v>
      </c>
      <c r="I11" s="12">
        <v>62.2</v>
      </c>
      <c r="J11" s="13"/>
      <c r="K11" s="14">
        <v>37.32</v>
      </c>
      <c r="L11" s="28">
        <v>89.6</v>
      </c>
      <c r="M11" s="28">
        <f>L11*0.4</f>
        <v>35.839999999999996</v>
      </c>
      <c r="N11" s="28">
        <f>K11+M11</f>
        <v>73.16</v>
      </c>
      <c r="O11" s="31">
        <v>3</v>
      </c>
    </row>
    <row r="12" spans="1:15" s="30" customFormat="1" ht="27" customHeight="1">
      <c r="A12" s="29">
        <v>8</v>
      </c>
      <c r="B12" s="16" t="s">
        <v>24</v>
      </c>
      <c r="C12" s="37"/>
      <c r="D12" s="34"/>
      <c r="E12" s="34"/>
      <c r="F12" s="16" t="s">
        <v>25</v>
      </c>
      <c r="G12" s="25" t="s">
        <v>9</v>
      </c>
      <c r="H12" s="12" t="s">
        <v>21</v>
      </c>
      <c r="I12" s="12">
        <v>62.2</v>
      </c>
      <c r="J12" s="13"/>
      <c r="K12" s="14">
        <v>37.32</v>
      </c>
      <c r="L12" s="28">
        <v>89.4</v>
      </c>
      <c r="M12" s="28">
        <f t="shared" si="0"/>
        <v>35.760000000000005</v>
      </c>
      <c r="N12" s="28">
        <f t="shared" si="1"/>
        <v>73.080000000000013</v>
      </c>
      <c r="O12" s="31">
        <v>4</v>
      </c>
    </row>
    <row r="13" spans="1:15" s="30" customFormat="1" ht="27" customHeight="1">
      <c r="A13" s="29">
        <v>11</v>
      </c>
      <c r="B13" s="16" t="s">
        <v>31</v>
      </c>
      <c r="C13" s="35" t="s">
        <v>74</v>
      </c>
      <c r="D13" s="32" t="s">
        <v>75</v>
      </c>
      <c r="E13" s="32">
        <v>1</v>
      </c>
      <c r="F13" s="16" t="s">
        <v>32</v>
      </c>
      <c r="G13" s="25" t="s">
        <v>9</v>
      </c>
      <c r="H13" s="12" t="s">
        <v>30</v>
      </c>
      <c r="I13" s="12">
        <v>66.8</v>
      </c>
      <c r="J13" s="13"/>
      <c r="K13" s="14">
        <v>40.08</v>
      </c>
      <c r="L13" s="28">
        <v>91.6</v>
      </c>
      <c r="M13" s="28">
        <f>L13*0.4</f>
        <v>36.64</v>
      </c>
      <c r="N13" s="28">
        <f>K13+M13</f>
        <v>76.72</v>
      </c>
      <c r="O13" s="31">
        <v>1</v>
      </c>
    </row>
    <row r="14" spans="1:15" s="30" customFormat="1" ht="27" customHeight="1">
      <c r="A14" s="29">
        <v>12</v>
      </c>
      <c r="B14" s="16" t="s">
        <v>33</v>
      </c>
      <c r="C14" s="36"/>
      <c r="D14" s="33"/>
      <c r="E14" s="33"/>
      <c r="F14" s="16" t="s">
        <v>34</v>
      </c>
      <c r="G14" s="25" t="s">
        <v>9</v>
      </c>
      <c r="H14" s="12" t="s">
        <v>30</v>
      </c>
      <c r="I14" s="12">
        <v>66.55</v>
      </c>
      <c r="J14" s="13"/>
      <c r="K14" s="14">
        <v>39.93</v>
      </c>
      <c r="L14" s="28">
        <v>91.2</v>
      </c>
      <c r="M14" s="28">
        <f>L14*0.4</f>
        <v>36.480000000000004</v>
      </c>
      <c r="N14" s="28">
        <f>K14+M14</f>
        <v>76.41</v>
      </c>
      <c r="O14" s="31">
        <v>2</v>
      </c>
    </row>
    <row r="15" spans="1:15" s="30" customFormat="1" ht="27" customHeight="1">
      <c r="A15" s="29">
        <v>10</v>
      </c>
      <c r="B15" s="16" t="s">
        <v>28</v>
      </c>
      <c r="C15" s="37"/>
      <c r="D15" s="34"/>
      <c r="E15" s="34"/>
      <c r="F15" s="16" t="s">
        <v>29</v>
      </c>
      <c r="G15" s="25" t="s">
        <v>9</v>
      </c>
      <c r="H15" s="12" t="s">
        <v>30</v>
      </c>
      <c r="I15" s="12">
        <v>67.8</v>
      </c>
      <c r="J15" s="13"/>
      <c r="K15" s="14">
        <v>40.68</v>
      </c>
      <c r="L15" s="28">
        <v>88.4</v>
      </c>
      <c r="M15" s="28">
        <f t="shared" si="0"/>
        <v>35.360000000000007</v>
      </c>
      <c r="N15" s="28">
        <f t="shared" si="1"/>
        <v>76.040000000000006</v>
      </c>
      <c r="O15" s="31">
        <v>3</v>
      </c>
    </row>
    <row r="16" spans="1:15" s="30" customFormat="1" ht="27" customHeight="1">
      <c r="A16" s="29">
        <v>15</v>
      </c>
      <c r="B16" s="16" t="s">
        <v>40</v>
      </c>
      <c r="C16" s="35" t="s">
        <v>87</v>
      </c>
      <c r="D16" s="32" t="s">
        <v>76</v>
      </c>
      <c r="E16" s="32">
        <v>1</v>
      </c>
      <c r="F16" s="16" t="s">
        <v>41</v>
      </c>
      <c r="G16" s="25" t="s">
        <v>37</v>
      </c>
      <c r="H16" s="12" t="s">
        <v>38</v>
      </c>
      <c r="I16" s="12">
        <v>70.05</v>
      </c>
      <c r="J16" s="13"/>
      <c r="K16" s="14">
        <v>42.03</v>
      </c>
      <c r="L16" s="28">
        <v>92.6</v>
      </c>
      <c r="M16" s="28">
        <f>L16*0.4</f>
        <v>37.04</v>
      </c>
      <c r="N16" s="28">
        <f>K16+M16</f>
        <v>79.069999999999993</v>
      </c>
      <c r="O16" s="31">
        <v>1</v>
      </c>
    </row>
    <row r="17" spans="1:15" s="30" customFormat="1" ht="27" customHeight="1">
      <c r="A17" s="29">
        <v>14</v>
      </c>
      <c r="B17" s="16" t="s">
        <v>18</v>
      </c>
      <c r="C17" s="36"/>
      <c r="D17" s="33"/>
      <c r="E17" s="33"/>
      <c r="F17" s="16" t="s">
        <v>39</v>
      </c>
      <c r="G17" s="25" t="s">
        <v>37</v>
      </c>
      <c r="H17" s="12" t="s">
        <v>38</v>
      </c>
      <c r="I17" s="12">
        <v>70.45</v>
      </c>
      <c r="J17" s="13"/>
      <c r="K17" s="14">
        <v>42.27</v>
      </c>
      <c r="L17" s="28">
        <v>90.8</v>
      </c>
      <c r="M17" s="28">
        <f>L17*0.4</f>
        <v>36.32</v>
      </c>
      <c r="N17" s="28">
        <f>K17+M17</f>
        <v>78.59</v>
      </c>
      <c r="O17" s="31">
        <v>2</v>
      </c>
    </row>
    <row r="18" spans="1:15" s="30" customFormat="1" ht="30" customHeight="1">
      <c r="A18" s="29">
        <v>13</v>
      </c>
      <c r="B18" s="16" t="s">
        <v>35</v>
      </c>
      <c r="C18" s="37"/>
      <c r="D18" s="34"/>
      <c r="E18" s="34"/>
      <c r="F18" s="16" t="s">
        <v>36</v>
      </c>
      <c r="G18" s="25" t="s">
        <v>37</v>
      </c>
      <c r="H18" s="12" t="s">
        <v>38</v>
      </c>
      <c r="I18" s="12">
        <v>70.45</v>
      </c>
      <c r="J18" s="13"/>
      <c r="K18" s="14">
        <v>42.27</v>
      </c>
      <c r="L18" s="28">
        <v>89.6</v>
      </c>
      <c r="M18" s="28">
        <f t="shared" si="0"/>
        <v>35.839999999999996</v>
      </c>
      <c r="N18" s="28">
        <f t="shared" si="1"/>
        <v>78.11</v>
      </c>
      <c r="O18" s="31">
        <v>3</v>
      </c>
    </row>
    <row r="19" spans="1:15" s="30" customFormat="1" ht="27" customHeight="1">
      <c r="A19" s="29">
        <v>16</v>
      </c>
      <c r="B19" s="16" t="s">
        <v>42</v>
      </c>
      <c r="C19" s="38" t="s">
        <v>87</v>
      </c>
      <c r="D19" s="32" t="s">
        <v>76</v>
      </c>
      <c r="E19" s="32">
        <v>1</v>
      </c>
      <c r="F19" s="16" t="s">
        <v>43</v>
      </c>
      <c r="G19" s="25" t="s">
        <v>37</v>
      </c>
      <c r="H19" s="12" t="s">
        <v>44</v>
      </c>
      <c r="I19" s="12">
        <v>74</v>
      </c>
      <c r="J19" s="13"/>
      <c r="K19" s="14">
        <v>44.4</v>
      </c>
      <c r="L19" s="28">
        <v>89.4</v>
      </c>
      <c r="M19" s="28">
        <f t="shared" si="0"/>
        <v>35.760000000000005</v>
      </c>
      <c r="N19" s="28">
        <f t="shared" si="1"/>
        <v>80.16</v>
      </c>
      <c r="O19" s="31">
        <v>1</v>
      </c>
    </row>
    <row r="20" spans="1:15" s="30" customFormat="1" ht="27" customHeight="1">
      <c r="A20" s="29">
        <v>17</v>
      </c>
      <c r="B20" s="16" t="s">
        <v>45</v>
      </c>
      <c r="C20" s="39"/>
      <c r="D20" s="33"/>
      <c r="E20" s="33"/>
      <c r="F20" s="16" t="s">
        <v>46</v>
      </c>
      <c r="G20" s="25" t="s">
        <v>37</v>
      </c>
      <c r="H20" s="12" t="s">
        <v>44</v>
      </c>
      <c r="I20" s="12">
        <v>67.900000000000006</v>
      </c>
      <c r="J20" s="13"/>
      <c r="K20" s="14">
        <v>40.74</v>
      </c>
      <c r="L20" s="28">
        <v>90.2</v>
      </c>
      <c r="M20" s="28">
        <f t="shared" si="0"/>
        <v>36.080000000000005</v>
      </c>
      <c r="N20" s="28">
        <f t="shared" si="1"/>
        <v>76.820000000000007</v>
      </c>
      <c r="O20" s="31">
        <v>2</v>
      </c>
    </row>
    <row r="21" spans="1:15" s="30" customFormat="1" ht="27" customHeight="1">
      <c r="A21" s="29">
        <v>18</v>
      </c>
      <c r="B21" s="21" t="s">
        <v>92</v>
      </c>
      <c r="C21" s="40"/>
      <c r="D21" s="34"/>
      <c r="E21" s="34"/>
      <c r="F21" s="25" t="s">
        <v>93</v>
      </c>
      <c r="G21" s="25" t="s">
        <v>37</v>
      </c>
      <c r="H21" s="25" t="s">
        <v>44</v>
      </c>
      <c r="I21" s="25">
        <v>61.85</v>
      </c>
      <c r="J21" s="25">
        <v>6</v>
      </c>
      <c r="K21" s="25">
        <v>40.71</v>
      </c>
      <c r="L21" s="25">
        <v>89.6</v>
      </c>
      <c r="M21" s="28">
        <f t="shared" si="0"/>
        <v>35.839999999999996</v>
      </c>
      <c r="N21" s="28">
        <f t="shared" si="1"/>
        <v>76.55</v>
      </c>
      <c r="O21" s="26">
        <v>3</v>
      </c>
    </row>
    <row r="22" spans="1:15" s="30" customFormat="1" ht="27" customHeight="1">
      <c r="A22" s="29">
        <v>19</v>
      </c>
      <c r="B22" s="16" t="s">
        <v>47</v>
      </c>
      <c r="C22" s="38" t="s">
        <v>77</v>
      </c>
      <c r="D22" s="32" t="s">
        <v>78</v>
      </c>
      <c r="E22" s="32">
        <v>1</v>
      </c>
      <c r="F22" s="16" t="s">
        <v>48</v>
      </c>
      <c r="G22" s="25" t="s">
        <v>49</v>
      </c>
      <c r="H22" s="12" t="s">
        <v>50</v>
      </c>
      <c r="I22" s="12">
        <v>70.95</v>
      </c>
      <c r="J22" s="13"/>
      <c r="K22" s="14">
        <v>42.57</v>
      </c>
      <c r="L22" s="28">
        <v>90.2</v>
      </c>
      <c r="M22" s="28">
        <f t="shared" si="0"/>
        <v>36.080000000000005</v>
      </c>
      <c r="N22" s="28">
        <f t="shared" si="1"/>
        <v>78.650000000000006</v>
      </c>
      <c r="O22" s="31">
        <v>1</v>
      </c>
    </row>
    <row r="23" spans="1:15" s="30" customFormat="1" ht="27" customHeight="1">
      <c r="A23" s="29">
        <v>21</v>
      </c>
      <c r="B23" s="21" t="s">
        <v>94</v>
      </c>
      <c r="C23" s="39"/>
      <c r="D23" s="33"/>
      <c r="E23" s="33"/>
      <c r="F23" s="25" t="s">
        <v>95</v>
      </c>
      <c r="G23" s="25" t="s">
        <v>49</v>
      </c>
      <c r="H23" s="25" t="s">
        <v>50</v>
      </c>
      <c r="I23" s="25">
        <v>67.599999999999994</v>
      </c>
      <c r="J23" s="25"/>
      <c r="K23" s="25">
        <v>40.56</v>
      </c>
      <c r="L23" s="25">
        <v>90.8</v>
      </c>
      <c r="M23" s="28">
        <f>L23*0.4</f>
        <v>36.32</v>
      </c>
      <c r="N23" s="28">
        <f>K23+M23</f>
        <v>76.88</v>
      </c>
      <c r="O23" s="26">
        <v>2</v>
      </c>
    </row>
    <row r="24" spans="1:15" s="30" customFormat="1" ht="27" customHeight="1">
      <c r="A24" s="29">
        <v>20</v>
      </c>
      <c r="B24" s="16" t="s">
        <v>51</v>
      </c>
      <c r="C24" s="40"/>
      <c r="D24" s="34"/>
      <c r="E24" s="34"/>
      <c r="F24" s="16" t="s">
        <v>52</v>
      </c>
      <c r="G24" s="25" t="s">
        <v>49</v>
      </c>
      <c r="H24" s="12" t="s">
        <v>50</v>
      </c>
      <c r="I24" s="12">
        <v>67.849999999999994</v>
      </c>
      <c r="J24" s="13"/>
      <c r="K24" s="14">
        <v>40.71</v>
      </c>
      <c r="L24" s="28">
        <v>89</v>
      </c>
      <c r="M24" s="28">
        <f t="shared" si="0"/>
        <v>35.6</v>
      </c>
      <c r="N24" s="28">
        <f t="shared" si="1"/>
        <v>76.31</v>
      </c>
      <c r="O24" s="31">
        <v>3</v>
      </c>
    </row>
    <row r="25" spans="1:15" s="30" customFormat="1" ht="27" customHeight="1">
      <c r="A25" s="29">
        <v>23</v>
      </c>
      <c r="B25" s="16" t="s">
        <v>56</v>
      </c>
      <c r="C25" s="38" t="s">
        <v>79</v>
      </c>
      <c r="D25" s="32" t="s">
        <v>80</v>
      </c>
      <c r="E25" s="32">
        <v>1</v>
      </c>
      <c r="F25" s="16" t="s">
        <v>57</v>
      </c>
      <c r="G25" s="25" t="s">
        <v>9</v>
      </c>
      <c r="H25" s="12" t="s">
        <v>53</v>
      </c>
      <c r="I25" s="12">
        <v>65.5</v>
      </c>
      <c r="J25" s="13"/>
      <c r="K25" s="14">
        <v>39.299999999999997</v>
      </c>
      <c r="L25" s="28">
        <v>93</v>
      </c>
      <c r="M25" s="28">
        <f>L25*0.4</f>
        <v>37.200000000000003</v>
      </c>
      <c r="N25" s="28">
        <f>K25+M25</f>
        <v>76.5</v>
      </c>
      <c r="O25" s="31">
        <v>1</v>
      </c>
    </row>
    <row r="26" spans="1:15" s="30" customFormat="1" ht="27" customHeight="1">
      <c r="A26" s="29">
        <v>22</v>
      </c>
      <c r="B26" s="16" t="s">
        <v>54</v>
      </c>
      <c r="C26" s="39"/>
      <c r="D26" s="33"/>
      <c r="E26" s="33"/>
      <c r="F26" s="16" t="s">
        <v>55</v>
      </c>
      <c r="G26" s="25" t="s">
        <v>9</v>
      </c>
      <c r="H26" s="12" t="s">
        <v>53</v>
      </c>
      <c r="I26" s="12">
        <v>65.599999999999994</v>
      </c>
      <c r="J26" s="13"/>
      <c r="K26" s="14">
        <v>39.36</v>
      </c>
      <c r="L26" s="28">
        <v>88.4</v>
      </c>
      <c r="M26" s="28">
        <f t="shared" si="0"/>
        <v>35.360000000000007</v>
      </c>
      <c r="N26" s="28">
        <f t="shared" si="1"/>
        <v>74.72</v>
      </c>
      <c r="O26" s="31">
        <v>2</v>
      </c>
    </row>
    <row r="27" spans="1:15" s="30" customFormat="1" ht="27" customHeight="1">
      <c r="A27" s="29">
        <v>24</v>
      </c>
      <c r="B27" s="21" t="s">
        <v>96</v>
      </c>
      <c r="C27" s="40"/>
      <c r="D27" s="34"/>
      <c r="E27" s="34"/>
      <c r="F27" s="25" t="s">
        <v>97</v>
      </c>
      <c r="G27" s="25" t="s">
        <v>9</v>
      </c>
      <c r="H27" s="25" t="s">
        <v>53</v>
      </c>
      <c r="I27" s="25">
        <v>65.349999999999994</v>
      </c>
      <c r="J27" s="25"/>
      <c r="K27" s="25">
        <v>39.21</v>
      </c>
      <c r="L27" s="25">
        <v>83.6</v>
      </c>
      <c r="M27" s="28">
        <f t="shared" si="0"/>
        <v>33.44</v>
      </c>
      <c r="N27" s="28">
        <f t="shared" si="1"/>
        <v>72.650000000000006</v>
      </c>
      <c r="O27" s="26">
        <v>3</v>
      </c>
    </row>
    <row r="28" spans="1:15" s="30" customFormat="1" ht="27" customHeight="1">
      <c r="A28" s="29">
        <v>25</v>
      </c>
      <c r="B28" s="16" t="s">
        <v>58</v>
      </c>
      <c r="C28" s="35" t="s">
        <v>81</v>
      </c>
      <c r="D28" s="32" t="s">
        <v>82</v>
      </c>
      <c r="E28" s="32">
        <v>1</v>
      </c>
      <c r="F28" s="16" t="s">
        <v>59</v>
      </c>
      <c r="G28" s="25" t="s">
        <v>37</v>
      </c>
      <c r="H28" s="12" t="s">
        <v>60</v>
      </c>
      <c r="I28" s="12">
        <v>63.45</v>
      </c>
      <c r="J28" s="13">
        <v>6</v>
      </c>
      <c r="K28" s="14">
        <v>41.67</v>
      </c>
      <c r="L28" s="28">
        <v>92.6</v>
      </c>
      <c r="M28" s="28">
        <f t="shared" si="0"/>
        <v>37.04</v>
      </c>
      <c r="N28" s="28">
        <f t="shared" si="1"/>
        <v>78.710000000000008</v>
      </c>
      <c r="O28" s="31">
        <v>1</v>
      </c>
    </row>
    <row r="29" spans="1:15" s="30" customFormat="1" ht="27" customHeight="1">
      <c r="A29" s="29">
        <v>26</v>
      </c>
      <c r="B29" s="16" t="s">
        <v>61</v>
      </c>
      <c r="C29" s="36"/>
      <c r="D29" s="33"/>
      <c r="E29" s="33"/>
      <c r="F29" s="16" t="s">
        <v>62</v>
      </c>
      <c r="G29" s="25" t="s">
        <v>37</v>
      </c>
      <c r="H29" s="12" t="s">
        <v>60</v>
      </c>
      <c r="I29" s="12">
        <v>65.45</v>
      </c>
      <c r="J29" s="13">
        <v>2</v>
      </c>
      <c r="K29" s="14">
        <v>40.47</v>
      </c>
      <c r="L29" s="28">
        <v>88.8</v>
      </c>
      <c r="M29" s="28">
        <f t="shared" si="0"/>
        <v>35.520000000000003</v>
      </c>
      <c r="N29" s="28">
        <f t="shared" si="1"/>
        <v>75.990000000000009</v>
      </c>
      <c r="O29" s="31">
        <v>2</v>
      </c>
    </row>
    <row r="30" spans="1:15" s="30" customFormat="1" ht="27" customHeight="1">
      <c r="A30" s="29">
        <v>27</v>
      </c>
      <c r="B30" s="16" t="s">
        <v>63</v>
      </c>
      <c r="C30" s="37"/>
      <c r="D30" s="34"/>
      <c r="E30" s="34"/>
      <c r="F30" s="16" t="s">
        <v>64</v>
      </c>
      <c r="G30" s="25" t="s">
        <v>37</v>
      </c>
      <c r="H30" s="12" t="s">
        <v>60</v>
      </c>
      <c r="I30" s="12">
        <v>66.599999999999994</v>
      </c>
      <c r="J30" s="13"/>
      <c r="K30" s="14">
        <v>39.96</v>
      </c>
      <c r="L30" s="28">
        <v>87.8</v>
      </c>
      <c r="M30" s="28">
        <f t="shared" si="0"/>
        <v>35.119999999999997</v>
      </c>
      <c r="N30" s="28">
        <f t="shared" si="1"/>
        <v>75.08</v>
      </c>
      <c r="O30" s="31">
        <v>3</v>
      </c>
    </row>
    <row r="31" spans="1:15" s="30" customFormat="1" ht="24.75" customHeight="1">
      <c r="A31" s="29">
        <v>28</v>
      </c>
      <c r="B31" s="16" t="s">
        <v>65</v>
      </c>
      <c r="C31" s="38" t="s">
        <v>83</v>
      </c>
      <c r="D31" s="32" t="s">
        <v>84</v>
      </c>
      <c r="E31" s="32">
        <v>1</v>
      </c>
      <c r="F31" s="16" t="s">
        <v>66</v>
      </c>
      <c r="G31" s="25" t="s">
        <v>9</v>
      </c>
      <c r="H31" s="12" t="s">
        <v>67</v>
      </c>
      <c r="I31" s="12">
        <v>71.150000000000006</v>
      </c>
      <c r="J31" s="13"/>
      <c r="K31" s="14">
        <v>42.69</v>
      </c>
      <c r="L31" s="28">
        <v>90.8</v>
      </c>
      <c r="M31" s="28">
        <f t="shared" si="0"/>
        <v>36.32</v>
      </c>
      <c r="N31" s="28">
        <f t="shared" si="1"/>
        <v>79.009999999999991</v>
      </c>
      <c r="O31" s="31">
        <v>1</v>
      </c>
    </row>
    <row r="32" spans="1:15" s="5" customFormat="1" ht="24.75" customHeight="1">
      <c r="A32" s="24">
        <v>29</v>
      </c>
      <c r="B32" s="16" t="s">
        <v>68</v>
      </c>
      <c r="C32" s="39"/>
      <c r="D32" s="33"/>
      <c r="E32" s="33"/>
      <c r="F32" s="16" t="s">
        <v>69</v>
      </c>
      <c r="G32" s="11" t="s">
        <v>9</v>
      </c>
      <c r="H32" s="12" t="s">
        <v>67</v>
      </c>
      <c r="I32" s="12">
        <v>69.75</v>
      </c>
      <c r="J32" s="13"/>
      <c r="K32" s="14">
        <v>41.85</v>
      </c>
      <c r="L32" s="28">
        <v>92.2</v>
      </c>
      <c r="M32" s="28">
        <f t="shared" si="0"/>
        <v>36.880000000000003</v>
      </c>
      <c r="N32" s="28">
        <f t="shared" si="1"/>
        <v>78.73</v>
      </c>
      <c r="O32" s="31">
        <v>2</v>
      </c>
    </row>
    <row r="33" spans="1:15" s="15" customFormat="1" ht="24.75" customHeight="1">
      <c r="A33" s="24">
        <v>30</v>
      </c>
      <c r="B33" s="21" t="s">
        <v>98</v>
      </c>
      <c r="C33" s="40"/>
      <c r="D33" s="34"/>
      <c r="E33" s="34"/>
      <c r="F33" s="18" t="s">
        <v>99</v>
      </c>
      <c r="G33" s="18" t="s">
        <v>9</v>
      </c>
      <c r="H33" s="18" t="s">
        <v>67</v>
      </c>
      <c r="I33" s="18">
        <v>65.099999999999994</v>
      </c>
      <c r="J33" s="18"/>
      <c r="K33" s="18">
        <v>39.06</v>
      </c>
      <c r="L33" s="25">
        <v>88.6</v>
      </c>
      <c r="M33" s="28">
        <f t="shared" si="0"/>
        <v>35.44</v>
      </c>
      <c r="N33" s="28">
        <f t="shared" si="1"/>
        <v>74.5</v>
      </c>
      <c r="O33" s="26">
        <v>3</v>
      </c>
    </row>
  </sheetData>
  <sortState ref="B554:P588">
    <sortCondition descending="1" ref="K554:K588"/>
  </sortState>
  <mergeCells count="32">
    <mergeCell ref="A1:O1"/>
    <mergeCell ref="C9:C12"/>
    <mergeCell ref="C31:C33"/>
    <mergeCell ref="D31:D33"/>
    <mergeCell ref="E28:E30"/>
    <mergeCell ref="E31:E33"/>
    <mergeCell ref="B2:O2"/>
    <mergeCell ref="C25:C27"/>
    <mergeCell ref="D25:D27"/>
    <mergeCell ref="E25:E27"/>
    <mergeCell ref="C28:C30"/>
    <mergeCell ref="D28:D30"/>
    <mergeCell ref="C19:C21"/>
    <mergeCell ref="D19:D21"/>
    <mergeCell ref="E16:E18"/>
    <mergeCell ref="E19:E21"/>
    <mergeCell ref="D9:D12"/>
    <mergeCell ref="E9:E12"/>
    <mergeCell ref="C4:C5"/>
    <mergeCell ref="D4:D5"/>
    <mergeCell ref="E4:E5"/>
    <mergeCell ref="C6:C8"/>
    <mergeCell ref="D6:D8"/>
    <mergeCell ref="E6:E8"/>
    <mergeCell ref="E22:E24"/>
    <mergeCell ref="C16:C18"/>
    <mergeCell ref="D16:D18"/>
    <mergeCell ref="C13:C15"/>
    <mergeCell ref="D13:D15"/>
    <mergeCell ref="E13:E15"/>
    <mergeCell ref="C22:C24"/>
    <mergeCell ref="D22:D24"/>
  </mergeCells>
  <phoneticPr fontId="4" type="noConversion"/>
  <printOptions horizontalCentered="1"/>
  <pageMargins left="0.17" right="0.31496062992125984" top="0.74803149606299213" bottom="0.74803149606299213" header="0.31496062992125984" footer="0.31496062992125984"/>
  <pageSetup orientation="landscape" r:id="rId1"/>
  <headerFooter>
    <oddFooter>&amp;C第&amp;P页，共 &amp;N页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ABC</cp:lastModifiedBy>
  <cp:lastPrinted>2021-05-15T05:45:53Z</cp:lastPrinted>
  <dcterms:created xsi:type="dcterms:W3CDTF">2021-04-28T05:40:00Z</dcterms:created>
  <dcterms:modified xsi:type="dcterms:W3CDTF">2021-05-17T09:09:10Z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30128366930F4BEA920DCEE9095EA4BA</vt:lpwstr>
  </property>
  <property fmtid="{D5CDD505-2E9C-101B-9397-08002B2CF9AE}" pid="3" name="KSOProductBuildVer">
    <vt:lpwstr>2052-11.1.0.10463</vt:lpwstr>
  </property>
</Properties>
</file>