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（合格）海口市公安局" sheetId="1" r:id="rId1"/>
  </sheets>
  <definedNames/>
  <calcPr fullCalcOnLoad="1"/>
</workbook>
</file>

<file path=xl/sharedStrings.xml><?xml version="1.0" encoding="utf-8"?>
<sst xmlns="http://schemas.openxmlformats.org/spreadsheetml/2006/main" count="92" uniqueCount="40">
  <si>
    <t>序号</t>
  </si>
  <si>
    <t>姓名</t>
  </si>
  <si>
    <t>笔试（成绩）</t>
  </si>
  <si>
    <t>体能测评（成绩）</t>
  </si>
  <si>
    <t>合格</t>
  </si>
  <si>
    <t>弃权</t>
  </si>
  <si>
    <t>合格</t>
  </si>
  <si>
    <t>合格</t>
  </si>
  <si>
    <t>报考岗位</t>
  </si>
  <si>
    <t>准考证号</t>
  </si>
  <si>
    <t>0101-辅警（男）(海口市公安局)</t>
  </si>
  <si>
    <t>202105050214</t>
  </si>
  <si>
    <t>202105050319</t>
  </si>
  <si>
    <t>202105050122</t>
  </si>
  <si>
    <t>202105050109</t>
  </si>
  <si>
    <t>202105050113</t>
  </si>
  <si>
    <t>202105050107</t>
  </si>
  <si>
    <t>202105050229</t>
  </si>
  <si>
    <t>202105050226</t>
  </si>
  <si>
    <t>202105050401</t>
  </si>
  <si>
    <t>0102-辅警（女）(海口市公安局)</t>
  </si>
  <si>
    <t>202105050601</t>
  </si>
  <si>
    <t>202105050511</t>
  </si>
  <si>
    <t>202105050419</t>
  </si>
  <si>
    <t>202105050515</t>
  </si>
  <si>
    <t>202105050630</t>
  </si>
  <si>
    <t>202105050627</t>
  </si>
  <si>
    <t>202105050430</t>
  </si>
  <si>
    <t>202105050405</t>
  </si>
  <si>
    <t>202105050423</t>
  </si>
  <si>
    <t>202105050911</t>
  </si>
  <si>
    <t>202105050702</t>
  </si>
  <si>
    <t>202105050723</t>
  </si>
  <si>
    <t>202105050724</t>
  </si>
  <si>
    <t>202105050604</t>
  </si>
  <si>
    <t>202105050516</t>
  </si>
  <si>
    <t>202105050508</t>
  </si>
  <si>
    <t>202105050606</t>
  </si>
  <si>
    <t>202105050903</t>
  </si>
  <si>
    <t xml:space="preserve">海口市公安局刑事警察支队2021年公开招聘警务辅助人员入围面试人员名单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</si>
</sst>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6"/>
      <color indexed="8"/>
      <name val="宋体"/>
      <family val="0"/>
    </font>
    <font>
      <b/>
      <sz val="28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16"/>
      <color theme="1"/>
      <name val="Calibri"/>
      <family val="0"/>
    </font>
    <font>
      <b/>
      <sz val="28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1" sqref="A1:F1"/>
    </sheetView>
  </sheetViews>
  <sheetFormatPr defaultColWidth="9.00390625" defaultRowHeight="30" customHeight="1"/>
  <cols>
    <col min="1" max="1" width="5.28125" style="2" customWidth="1"/>
    <col min="2" max="2" width="9.00390625" style="2" customWidth="1"/>
    <col min="3" max="3" width="21.421875" style="2" customWidth="1"/>
    <col min="4" max="4" width="46.28125" style="2" customWidth="1"/>
    <col min="5" max="6" width="11.140625" style="2" customWidth="1"/>
    <col min="7" max="16384" width="9.00390625" style="2" customWidth="1"/>
  </cols>
  <sheetData>
    <row r="1" spans="1:6" ht="76.5" customHeight="1">
      <c r="A1" s="7" t="s">
        <v>39</v>
      </c>
      <c r="B1" s="7"/>
      <c r="C1" s="7"/>
      <c r="D1" s="7"/>
      <c r="E1" s="7"/>
      <c r="F1" s="7"/>
    </row>
    <row r="2" spans="1:6" ht="37.5" customHeight="1">
      <c r="A2" s="3" t="s">
        <v>0</v>
      </c>
      <c r="B2" s="3" t="s">
        <v>1</v>
      </c>
      <c r="C2" s="8" t="s">
        <v>9</v>
      </c>
      <c r="D2" s="8" t="s">
        <v>8</v>
      </c>
      <c r="E2" s="3" t="s">
        <v>2</v>
      </c>
      <c r="F2" s="3" t="s">
        <v>3</v>
      </c>
    </row>
    <row r="3" spans="1:6" s="1" customFormat="1" ht="30" customHeight="1">
      <c r="A3" s="4">
        <v>1</v>
      </c>
      <c r="B3" s="4" t="str">
        <f>"罗正"</f>
        <v>罗正</v>
      </c>
      <c r="C3" s="5" t="s">
        <v>11</v>
      </c>
      <c r="D3" s="5" t="s">
        <v>10</v>
      </c>
      <c r="E3" s="5">
        <v>90.2</v>
      </c>
      <c r="F3" s="6" t="s">
        <v>4</v>
      </c>
    </row>
    <row r="4" spans="1:6" ht="30" customHeight="1">
      <c r="A4" s="4">
        <v>2</v>
      </c>
      <c r="B4" s="4" t="str">
        <f>"李浩林"</f>
        <v>李浩林</v>
      </c>
      <c r="C4" s="5" t="s">
        <v>12</v>
      </c>
      <c r="D4" s="5" t="s">
        <v>10</v>
      </c>
      <c r="E4" s="5">
        <v>90.1</v>
      </c>
      <c r="F4" s="6" t="s">
        <v>4</v>
      </c>
    </row>
    <row r="5" spans="1:6" ht="30" customHeight="1">
      <c r="A5" s="4">
        <v>3</v>
      </c>
      <c r="B5" s="4" t="str">
        <f>"王宏桦"</f>
        <v>王宏桦</v>
      </c>
      <c r="C5" s="5" t="s">
        <v>13</v>
      </c>
      <c r="D5" s="5" t="s">
        <v>10</v>
      </c>
      <c r="E5" s="5">
        <v>89.6</v>
      </c>
      <c r="F5" s="6" t="s">
        <v>5</v>
      </c>
    </row>
    <row r="6" spans="1:6" ht="30" customHeight="1">
      <c r="A6" s="4">
        <v>4</v>
      </c>
      <c r="B6" s="4" t="str">
        <f>"程子豪"</f>
        <v>程子豪</v>
      </c>
      <c r="C6" s="5" t="s">
        <v>14</v>
      </c>
      <c r="D6" s="5" t="s">
        <v>10</v>
      </c>
      <c r="E6" s="5">
        <v>88.2</v>
      </c>
      <c r="F6" s="6" t="s">
        <v>4</v>
      </c>
    </row>
    <row r="7" spans="1:6" ht="30" customHeight="1">
      <c r="A7" s="4">
        <v>5</v>
      </c>
      <c r="B7" s="4" t="str">
        <f>"李浩"</f>
        <v>李浩</v>
      </c>
      <c r="C7" s="5" t="s">
        <v>15</v>
      </c>
      <c r="D7" s="5" t="s">
        <v>10</v>
      </c>
      <c r="E7" s="5">
        <v>88.2</v>
      </c>
      <c r="F7" s="6" t="s">
        <v>4</v>
      </c>
    </row>
    <row r="8" spans="1:6" ht="30" customHeight="1">
      <c r="A8" s="4">
        <v>6</v>
      </c>
      <c r="B8" s="4" t="str">
        <f>"赖廷庞"</f>
        <v>赖廷庞</v>
      </c>
      <c r="C8" s="5" t="s">
        <v>16</v>
      </c>
      <c r="D8" s="5" t="s">
        <v>10</v>
      </c>
      <c r="E8" s="5">
        <v>88.1</v>
      </c>
      <c r="F8" s="4" t="s">
        <v>4</v>
      </c>
    </row>
    <row r="9" spans="1:6" ht="30" customHeight="1">
      <c r="A9" s="4">
        <v>7</v>
      </c>
      <c r="B9" s="4" t="str">
        <f>"郑伟"</f>
        <v>郑伟</v>
      </c>
      <c r="C9" s="5" t="s">
        <v>17</v>
      </c>
      <c r="D9" s="5" t="s">
        <v>10</v>
      </c>
      <c r="E9" s="5">
        <v>87.8</v>
      </c>
      <c r="F9" s="6" t="s">
        <v>6</v>
      </c>
    </row>
    <row r="10" spans="1:6" ht="30" customHeight="1">
      <c r="A10" s="4">
        <v>8</v>
      </c>
      <c r="B10" s="4" t="str">
        <f>"邢诒焜"</f>
        <v>邢诒焜</v>
      </c>
      <c r="C10" s="5" t="s">
        <v>18</v>
      </c>
      <c r="D10" s="5" t="s">
        <v>10</v>
      </c>
      <c r="E10" s="5">
        <v>86.5</v>
      </c>
      <c r="F10" s="4" t="s">
        <v>4</v>
      </c>
    </row>
    <row r="11" spans="1:6" ht="30" customHeight="1">
      <c r="A11" s="4">
        <v>9</v>
      </c>
      <c r="B11" s="4" t="str">
        <f>"苏保龙"</f>
        <v>苏保龙</v>
      </c>
      <c r="C11" s="5" t="s">
        <v>19</v>
      </c>
      <c r="D11" s="5" t="s">
        <v>10</v>
      </c>
      <c r="E11" s="5">
        <v>85.8</v>
      </c>
      <c r="F11" s="4" t="s">
        <v>4</v>
      </c>
    </row>
    <row r="12" spans="1:6" ht="30" customHeight="1">
      <c r="A12" s="3" t="s">
        <v>0</v>
      </c>
      <c r="B12" s="3" t="s">
        <v>1</v>
      </c>
      <c r="C12" s="8" t="s">
        <v>9</v>
      </c>
      <c r="D12" s="8" t="s">
        <v>8</v>
      </c>
      <c r="E12" s="3"/>
      <c r="F12" s="3"/>
    </row>
    <row r="13" spans="1:6" ht="30" customHeight="1">
      <c r="A13" s="4">
        <v>1</v>
      </c>
      <c r="B13" s="4" t="str">
        <f>"李露"</f>
        <v>李露</v>
      </c>
      <c r="C13" s="5" t="s">
        <v>21</v>
      </c>
      <c r="D13" s="5" t="s">
        <v>20</v>
      </c>
      <c r="E13" s="5">
        <v>93.1</v>
      </c>
      <c r="F13" s="6" t="s">
        <v>5</v>
      </c>
    </row>
    <row r="14" spans="1:6" ht="30" customHeight="1">
      <c r="A14" s="4">
        <v>2</v>
      </c>
      <c r="B14" s="4" t="str">
        <f>"马兰"</f>
        <v>马兰</v>
      </c>
      <c r="C14" s="5" t="s">
        <v>22</v>
      </c>
      <c r="D14" s="5" t="s">
        <v>20</v>
      </c>
      <c r="E14" s="5">
        <v>91.1</v>
      </c>
      <c r="F14" s="6" t="s">
        <v>4</v>
      </c>
    </row>
    <row r="15" spans="1:6" ht="30" customHeight="1">
      <c r="A15" s="4">
        <v>3</v>
      </c>
      <c r="B15" s="4" t="str">
        <f>"符秋娜"</f>
        <v>符秋娜</v>
      </c>
      <c r="C15" s="5" t="s">
        <v>23</v>
      </c>
      <c r="D15" s="5" t="s">
        <v>20</v>
      </c>
      <c r="E15" s="5">
        <v>90.7</v>
      </c>
      <c r="F15" s="6" t="s">
        <v>4</v>
      </c>
    </row>
    <row r="16" spans="1:6" ht="30" customHeight="1">
      <c r="A16" s="4">
        <v>4</v>
      </c>
      <c r="B16" s="4" t="str">
        <f>"吴望转"</f>
        <v>吴望转</v>
      </c>
      <c r="C16" s="5" t="s">
        <v>24</v>
      </c>
      <c r="D16" s="5" t="s">
        <v>20</v>
      </c>
      <c r="E16" s="5">
        <v>90.5</v>
      </c>
      <c r="F16" s="4" t="s">
        <v>4</v>
      </c>
    </row>
    <row r="17" spans="1:6" ht="30" customHeight="1">
      <c r="A17" s="4">
        <v>5</v>
      </c>
      <c r="B17" s="4" t="str">
        <f>"李晴"</f>
        <v>李晴</v>
      </c>
      <c r="C17" s="5" t="s">
        <v>25</v>
      </c>
      <c r="D17" s="5" t="s">
        <v>20</v>
      </c>
      <c r="E17" s="5">
        <v>90.5</v>
      </c>
      <c r="F17" s="6" t="s">
        <v>4</v>
      </c>
    </row>
    <row r="18" spans="1:6" ht="30" customHeight="1">
      <c r="A18" s="4">
        <v>6</v>
      </c>
      <c r="B18" s="4" t="str">
        <f>"周娇娜"</f>
        <v>周娇娜</v>
      </c>
      <c r="C18" s="5" t="s">
        <v>26</v>
      </c>
      <c r="D18" s="5" t="s">
        <v>20</v>
      </c>
      <c r="E18" s="5">
        <v>89.9</v>
      </c>
      <c r="F18" s="4" t="s">
        <v>4</v>
      </c>
    </row>
    <row r="19" spans="1:6" ht="30" customHeight="1">
      <c r="A19" s="4">
        <v>7</v>
      </c>
      <c r="B19" s="4" t="str">
        <f>"管鑫悦"</f>
        <v>管鑫悦</v>
      </c>
      <c r="C19" s="5" t="s">
        <v>27</v>
      </c>
      <c r="D19" s="5" t="s">
        <v>20</v>
      </c>
      <c r="E19" s="5">
        <v>89.2</v>
      </c>
      <c r="F19" s="4" t="s">
        <v>4</v>
      </c>
    </row>
    <row r="20" spans="1:6" ht="30" customHeight="1">
      <c r="A20" s="4">
        <v>8</v>
      </c>
      <c r="B20" s="4" t="str">
        <f>"王钰茹"</f>
        <v>王钰茹</v>
      </c>
      <c r="C20" s="5" t="s">
        <v>28</v>
      </c>
      <c r="D20" s="5" t="s">
        <v>20</v>
      </c>
      <c r="E20" s="5">
        <v>88.8</v>
      </c>
      <c r="F20" s="4" t="s">
        <v>4</v>
      </c>
    </row>
    <row r="21" spans="1:6" ht="30" customHeight="1">
      <c r="A21" s="4">
        <v>9</v>
      </c>
      <c r="B21" s="4" t="str">
        <f>"陈晓彤"</f>
        <v>陈晓彤</v>
      </c>
      <c r="C21" s="5" t="s">
        <v>29</v>
      </c>
      <c r="D21" s="5" t="s">
        <v>20</v>
      </c>
      <c r="E21" s="5">
        <v>88.7</v>
      </c>
      <c r="F21" s="4" t="s">
        <v>4</v>
      </c>
    </row>
    <row r="22" spans="1:6" ht="30" customHeight="1">
      <c r="A22" s="4">
        <v>10</v>
      </c>
      <c r="B22" s="4" t="str">
        <f>"许雪梅"</f>
        <v>许雪梅</v>
      </c>
      <c r="C22" s="5" t="s">
        <v>30</v>
      </c>
      <c r="D22" s="5" t="s">
        <v>20</v>
      </c>
      <c r="E22" s="5">
        <v>88.2</v>
      </c>
      <c r="F22" s="4" t="s">
        <v>7</v>
      </c>
    </row>
    <row r="23" spans="1:6" ht="30" customHeight="1">
      <c r="A23" s="4">
        <v>11</v>
      </c>
      <c r="B23" s="4" t="str">
        <f>"韦海珍"</f>
        <v>韦海珍</v>
      </c>
      <c r="C23" s="5" t="s">
        <v>31</v>
      </c>
      <c r="D23" s="5" t="s">
        <v>20</v>
      </c>
      <c r="E23" s="5">
        <v>86.9</v>
      </c>
      <c r="F23" s="4" t="s">
        <v>4</v>
      </c>
    </row>
    <row r="24" spans="1:6" ht="30" customHeight="1">
      <c r="A24" s="4">
        <v>12</v>
      </c>
      <c r="B24" s="4" t="str">
        <f>"胡玉婷"</f>
        <v>胡玉婷</v>
      </c>
      <c r="C24" s="5" t="s">
        <v>32</v>
      </c>
      <c r="D24" s="5" t="s">
        <v>20</v>
      </c>
      <c r="E24" s="5">
        <v>86.7</v>
      </c>
      <c r="F24" s="4" t="s">
        <v>4</v>
      </c>
    </row>
    <row r="25" spans="1:6" ht="30" customHeight="1">
      <c r="A25" s="4">
        <v>13</v>
      </c>
      <c r="B25" s="4" t="str">
        <f>"黄琪"</f>
        <v>黄琪</v>
      </c>
      <c r="C25" s="5" t="s">
        <v>33</v>
      </c>
      <c r="D25" s="5" t="s">
        <v>20</v>
      </c>
      <c r="E25" s="5">
        <v>86.5</v>
      </c>
      <c r="F25" s="4" t="s">
        <v>4</v>
      </c>
    </row>
    <row r="26" spans="1:6" ht="30" customHeight="1">
      <c r="A26" s="4">
        <v>14</v>
      </c>
      <c r="B26" s="4" t="str">
        <f>"刘心舒"</f>
        <v>刘心舒</v>
      </c>
      <c r="C26" s="5" t="s">
        <v>34</v>
      </c>
      <c r="D26" s="5" t="s">
        <v>20</v>
      </c>
      <c r="E26" s="5">
        <v>86</v>
      </c>
      <c r="F26" s="4" t="s">
        <v>4</v>
      </c>
    </row>
    <row r="27" spans="1:6" ht="30" customHeight="1">
      <c r="A27" s="4">
        <v>15</v>
      </c>
      <c r="B27" s="4" t="str">
        <f>"谭莉琼"</f>
        <v>谭莉琼</v>
      </c>
      <c r="C27" s="5" t="s">
        <v>35</v>
      </c>
      <c r="D27" s="5" t="s">
        <v>20</v>
      </c>
      <c r="E27" s="5">
        <v>85.9</v>
      </c>
      <c r="F27" s="4" t="s">
        <v>4</v>
      </c>
    </row>
    <row r="28" spans="1:6" ht="30" customHeight="1">
      <c r="A28" s="4">
        <v>16</v>
      </c>
      <c r="B28" s="4" t="str">
        <f>"蔡恋霜"</f>
        <v>蔡恋霜</v>
      </c>
      <c r="C28" s="5" t="s">
        <v>36</v>
      </c>
      <c r="D28" s="5" t="s">
        <v>20</v>
      </c>
      <c r="E28" s="5">
        <v>85.4</v>
      </c>
      <c r="F28" s="4" t="s">
        <v>4</v>
      </c>
    </row>
    <row r="29" spans="1:6" ht="30" customHeight="1">
      <c r="A29" s="4">
        <v>17</v>
      </c>
      <c r="B29" s="4" t="str">
        <f>"林小妹"</f>
        <v>林小妹</v>
      </c>
      <c r="C29" s="5" t="s">
        <v>37</v>
      </c>
      <c r="D29" s="5" t="s">
        <v>20</v>
      </c>
      <c r="E29" s="5">
        <v>84.4</v>
      </c>
      <c r="F29" s="4" t="s">
        <v>4</v>
      </c>
    </row>
    <row r="30" spans="1:6" ht="30" customHeight="1">
      <c r="A30" s="4">
        <v>18</v>
      </c>
      <c r="B30" s="4" t="str">
        <f>"廖顺淇"</f>
        <v>廖顺淇</v>
      </c>
      <c r="C30" s="5" t="s">
        <v>38</v>
      </c>
      <c r="D30" s="5" t="s">
        <v>20</v>
      </c>
      <c r="E30" s="5">
        <v>84.3</v>
      </c>
      <c r="F30" s="4" t="s">
        <v>4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2021-05-05T15:57:10Z</cp:lastPrinted>
  <dcterms:created xsi:type="dcterms:W3CDTF">2021-04-29T00:38:39Z</dcterms:created>
  <dcterms:modified xsi:type="dcterms:W3CDTF">2021-05-06T04:44:59Z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B8D6687C039249AFB2A129FE900F7FBE</vt:lpwstr>
  </property>
  <property fmtid="{D5CDD505-2E9C-101B-9397-08002B2CF9AE}" pid="3" name="KSOProductBuildVer">
    <vt:lpwstr>2052-11.1.0.10356</vt:lpwstr>
  </property>
</Properties>
</file>