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86人" sheetId="1" r:id="rId1"/>
  </sheets>
  <definedNames/>
  <calcPr fullCalcOnLoad="1"/>
</workbook>
</file>

<file path=xl/sharedStrings.xml><?xml version="1.0" encoding="utf-8"?>
<sst xmlns="http://schemas.openxmlformats.org/spreadsheetml/2006/main" count="705" uniqueCount="175">
  <si>
    <t>2020年舒兰市事业单位公开自主招聘工作人员拟聘人员公示名单（第一批86人）</t>
  </si>
  <si>
    <t>序号</t>
  </si>
  <si>
    <t>所属地区</t>
  </si>
  <si>
    <t>主管部门</t>
  </si>
  <si>
    <t>招聘单位</t>
  </si>
  <si>
    <t>岗位名称</t>
  </si>
  <si>
    <t>招聘人数</t>
  </si>
  <si>
    <t>姓名</t>
  </si>
  <si>
    <t>性别</t>
  </si>
  <si>
    <t>笔试成绩</t>
  </si>
  <si>
    <t>笔试成绩40%折算</t>
  </si>
  <si>
    <t>面试成绩</t>
  </si>
  <si>
    <r>
      <t>面试成绩60%</t>
    </r>
    <r>
      <rPr>
        <b/>
        <sz val="10"/>
        <rFont val="宋体"/>
        <family val="0"/>
      </rPr>
      <t>折算</t>
    </r>
  </si>
  <si>
    <t>总成绩</t>
  </si>
  <si>
    <t>排名</t>
  </si>
  <si>
    <t>体检结果</t>
  </si>
  <si>
    <t>考察结果</t>
  </si>
  <si>
    <t>舒兰市</t>
  </si>
  <si>
    <t>舒兰市滨河街道办事处</t>
  </si>
  <si>
    <t>舒兰市滨河街道综合服务中心</t>
  </si>
  <si>
    <t>会计</t>
  </si>
  <si>
    <t>滕飞</t>
  </si>
  <si>
    <t>女</t>
  </si>
  <si>
    <t>合格</t>
  </si>
  <si>
    <t>通过</t>
  </si>
  <si>
    <t>信息管理</t>
  </si>
  <si>
    <t>宋佰杨</t>
  </si>
  <si>
    <t>男</t>
  </si>
  <si>
    <t>舒兰市南城街道办事处</t>
  </si>
  <si>
    <t>舒兰市南城街道综合服务中心</t>
  </si>
  <si>
    <t>徐瑜阳</t>
  </si>
  <si>
    <t>融媒体制作</t>
  </si>
  <si>
    <t>冯照伦</t>
  </si>
  <si>
    <t>网络信息</t>
  </si>
  <si>
    <t>夏锐</t>
  </si>
  <si>
    <t>文字综合</t>
  </si>
  <si>
    <t>付振伟</t>
  </si>
  <si>
    <t>舒兰市北城街道办事处</t>
  </si>
  <si>
    <t>舒兰市北城街道综合服务中心</t>
  </si>
  <si>
    <t>会计1</t>
  </si>
  <si>
    <t>杨娜</t>
  </si>
  <si>
    <t>会计2</t>
  </si>
  <si>
    <t>张城玮</t>
  </si>
  <si>
    <t>会计3</t>
  </si>
  <si>
    <t>杨帆</t>
  </si>
  <si>
    <t>刘金良</t>
  </si>
  <si>
    <t>舒兰市吉舒街道办事处</t>
  </si>
  <si>
    <t>舒兰市吉舒街道综合服务中心</t>
  </si>
  <si>
    <t>于婷婷</t>
  </si>
  <si>
    <t>刘富佳</t>
  </si>
  <si>
    <t>舒兰市莲花乡人民政府</t>
  </si>
  <si>
    <t>舒兰市莲花乡综合服务中心</t>
  </si>
  <si>
    <t>孙业烁</t>
  </si>
  <si>
    <t>金思言</t>
  </si>
  <si>
    <t>林业技术员</t>
  </si>
  <si>
    <t>许恒</t>
  </si>
  <si>
    <t>舒兰市小城镇人民政府</t>
  </si>
  <si>
    <t>舒兰市小城镇综合服务中心</t>
  </si>
  <si>
    <t>高昂</t>
  </si>
  <si>
    <t>谭国玉</t>
  </si>
  <si>
    <t>文字综合1</t>
  </si>
  <si>
    <t>陆博海</t>
  </si>
  <si>
    <t>文字综合2</t>
  </si>
  <si>
    <t>蒋金凤</t>
  </si>
  <si>
    <t>舒兰市新安乡人民政府</t>
  </si>
  <si>
    <t>舒兰市新安乡综合服务中心</t>
  </si>
  <si>
    <t>朱蕊</t>
  </si>
  <si>
    <t>李岩</t>
  </si>
  <si>
    <t>文字综合3</t>
  </si>
  <si>
    <t>李佳恒</t>
  </si>
  <si>
    <t>刘彦飞</t>
  </si>
  <si>
    <t>舒兰市法特镇人民政府</t>
  </si>
  <si>
    <t>舒兰市法特镇综合服务中心</t>
  </si>
  <si>
    <t>袁兵</t>
  </si>
  <si>
    <t>赵晶</t>
  </si>
  <si>
    <t>赵梓甯</t>
  </si>
  <si>
    <t>于思琪</t>
  </si>
  <si>
    <t>土地管理</t>
  </si>
  <si>
    <t>母晨良</t>
  </si>
  <si>
    <t>城乡规划管理</t>
  </si>
  <si>
    <t>张荣刚</t>
  </si>
  <si>
    <t>舒兰市溪河镇人民政府</t>
  </si>
  <si>
    <t>舒兰市溪河镇综合服务中心</t>
  </si>
  <si>
    <t>王强</t>
  </si>
  <si>
    <t>信息管理1</t>
  </si>
  <si>
    <t>杜亚静</t>
  </si>
  <si>
    <t>信息管理2</t>
  </si>
  <si>
    <t>顾艳霞</t>
  </si>
  <si>
    <t>农业技术推广</t>
  </si>
  <si>
    <t>张影</t>
  </si>
  <si>
    <t>舒兰市天德乡人民政府</t>
  </si>
  <si>
    <t>舒兰市天德乡综合服务中心</t>
  </si>
  <si>
    <t>杨晓宇</t>
  </si>
  <si>
    <t>赵迪</t>
  </si>
  <si>
    <t>舒兰市七里乡人民政府</t>
  </si>
  <si>
    <t>舒兰市七里乡综合服务中心</t>
  </si>
  <si>
    <t>田宇昕</t>
  </si>
  <si>
    <t>王建楠</t>
  </si>
  <si>
    <t>陈玉龙</t>
  </si>
  <si>
    <t>沈思晗</t>
  </si>
  <si>
    <t>退役军人服务1</t>
  </si>
  <si>
    <t>王帅</t>
  </si>
  <si>
    <t>退役军人服务2</t>
  </si>
  <si>
    <t>齐越</t>
  </si>
  <si>
    <t>舒兰市白旗镇人民政府</t>
  </si>
  <si>
    <t>舒兰市白旗镇综合服务中心</t>
  </si>
  <si>
    <t>高胜寒</t>
  </si>
  <si>
    <t>张剑飞</t>
  </si>
  <si>
    <t>黄美玲</t>
  </si>
  <si>
    <t>舒兰市上营镇人民政府</t>
  </si>
  <si>
    <t>姚春玲</t>
  </si>
  <si>
    <t>舒兰市朝阳镇综合服务中心</t>
  </si>
  <si>
    <t>财务管理1</t>
  </si>
  <si>
    <t>王岩</t>
  </si>
  <si>
    <t>财务管理2</t>
  </si>
  <si>
    <t>徐畅</t>
  </si>
  <si>
    <t>林业资源管理</t>
  </si>
  <si>
    <t>范国栋</t>
  </si>
  <si>
    <t>孙宇</t>
  </si>
  <si>
    <t>舒兰市平安镇人民政府</t>
  </si>
  <si>
    <t>舒兰市平安镇综合服务中心</t>
  </si>
  <si>
    <t>田野</t>
  </si>
  <si>
    <t>金世言</t>
  </si>
  <si>
    <t>王硕</t>
  </si>
  <si>
    <t>赵晟竹</t>
  </si>
  <si>
    <t>路文阅</t>
  </si>
  <si>
    <t>舒兰市水曲柳镇人民政府</t>
  </si>
  <si>
    <t>舒兰市水曲柳镇综合服务中心</t>
  </si>
  <si>
    <t>姜植炫</t>
  </si>
  <si>
    <t>张津玮</t>
  </si>
  <si>
    <t>李爽</t>
  </si>
  <si>
    <t>司宇</t>
  </si>
  <si>
    <t>舒兰市上营镇综合服务中心</t>
  </si>
  <si>
    <t>姜男</t>
  </si>
  <si>
    <t>曹旭</t>
  </si>
  <si>
    <t>王新亭</t>
  </si>
  <si>
    <t>史保鑫</t>
  </si>
  <si>
    <t>陈禹名</t>
  </si>
  <si>
    <t>舒兰市开原镇人民政府</t>
  </si>
  <si>
    <t>舒兰市开原镇综合服务中心</t>
  </si>
  <si>
    <t>裴泾含</t>
  </si>
  <si>
    <t>徐金岩</t>
  </si>
  <si>
    <t>畜牧兽医</t>
  </si>
  <si>
    <t>贾营</t>
  </si>
  <si>
    <t>董运奇</t>
  </si>
  <si>
    <t>舒兰市亮甲山乡人民政府</t>
  </si>
  <si>
    <t>舒兰市亮甲山乡综合服务中心</t>
  </si>
  <si>
    <t>赵鑫宇</t>
  </si>
  <si>
    <t>李强</t>
  </si>
  <si>
    <t>白琳</t>
  </si>
  <si>
    <t>邵姝婷</t>
  </si>
  <si>
    <t>杨宪成</t>
  </si>
  <si>
    <t>马宪武</t>
  </si>
  <si>
    <t>舒兰市金马镇人民政府</t>
  </si>
  <si>
    <t>舒兰市金马镇综合服务中心</t>
  </si>
  <si>
    <t>李响</t>
  </si>
  <si>
    <t>李世敏</t>
  </si>
  <si>
    <t>于福丽</t>
  </si>
  <si>
    <t>张程</t>
  </si>
  <si>
    <t>刘玉赢</t>
  </si>
  <si>
    <t>舒兰市融媒体中心</t>
  </si>
  <si>
    <t>舒兰市融媒体中心（广播电视台）</t>
  </si>
  <si>
    <t>文字编辑1</t>
  </si>
  <si>
    <t>张凌宇</t>
  </si>
  <si>
    <t>党务文员</t>
  </si>
  <si>
    <t>孙超</t>
  </si>
  <si>
    <t>栏目策划</t>
  </si>
  <si>
    <t>齐缘</t>
  </si>
  <si>
    <t>视频编辑</t>
  </si>
  <si>
    <t>富予思</t>
  </si>
  <si>
    <t>舒兰市林业局</t>
  </si>
  <si>
    <t>舒兰市林业稽查大队</t>
  </si>
  <si>
    <t>任胜男</t>
  </si>
  <si>
    <t>林政内勤</t>
  </si>
  <si>
    <t>秦恺悦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</si>
</sst>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0" xfId="54" applyFont="1" applyFill="1" applyAlignment="1">
      <alignment horizontal="center" vertical="center"/>
      <protection/>
    </xf>
    <xf numFmtId="0" fontId="0" fillId="33" borderId="9" xfId="0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54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5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/>
    </xf>
    <xf numFmtId="176" fontId="6" fillId="33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/>
    </xf>
    <xf numFmtId="176" fontId="10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11年事业单位面试分组情况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6.00390625" style="1" customWidth="1"/>
    <col min="2" max="2" width="6.75390625" style="2" customWidth="1"/>
    <col min="3" max="3" width="17.375" style="2" customWidth="1"/>
    <col min="4" max="4" width="19.875" style="2" customWidth="1"/>
    <col min="5" max="5" width="10.75390625" style="2" customWidth="1"/>
    <col min="6" max="6" width="8.25390625" style="2" customWidth="1"/>
    <col min="7" max="7" width="7.125" style="3" customWidth="1"/>
    <col min="8" max="8" width="4.125" style="2" customWidth="1"/>
    <col min="9" max="9" width="5.125" style="2" customWidth="1"/>
    <col min="10" max="10" width="6.75390625" style="2" customWidth="1"/>
    <col min="11" max="11" width="5.125" style="2" customWidth="1"/>
    <col min="12" max="12" width="8.625" style="2" customWidth="1"/>
    <col min="13" max="13" width="6.25390625" style="2" customWidth="1"/>
    <col min="14" max="14" width="4.625" style="2" customWidth="1"/>
    <col min="15" max="15" width="7.875" style="1" customWidth="1"/>
    <col min="16" max="16" width="9.00390625" style="1" customWidth="1"/>
    <col min="17" max="16384" width="9.00390625" style="2" customWidth="1"/>
  </cols>
  <sheetData>
    <row r="1" spans="1:16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ht="36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21" t="s">
        <v>10</v>
      </c>
      <c r="K2" s="21" t="s">
        <v>11</v>
      </c>
      <c r="L2" s="22" t="s">
        <v>12</v>
      </c>
      <c r="M2" s="8" t="s">
        <v>13</v>
      </c>
      <c r="N2" s="23" t="s">
        <v>14</v>
      </c>
      <c r="O2" s="5" t="s">
        <v>15</v>
      </c>
      <c r="P2" s="5" t="s">
        <v>16</v>
      </c>
      <c r="Q2" s="32"/>
      <c r="R2" s="32"/>
    </row>
    <row r="3" spans="1:16" ht="14.25">
      <c r="A3" s="5">
        <v>1</v>
      </c>
      <c r="B3" s="10" t="s">
        <v>17</v>
      </c>
      <c r="C3" s="11" t="s">
        <v>18</v>
      </c>
      <c r="D3" s="12" t="s">
        <v>19</v>
      </c>
      <c r="E3" s="13" t="s">
        <v>20</v>
      </c>
      <c r="F3" s="13">
        <v>1</v>
      </c>
      <c r="G3" s="14" t="s">
        <v>21</v>
      </c>
      <c r="H3" s="13" t="s">
        <v>22</v>
      </c>
      <c r="I3" s="13">
        <v>81.6</v>
      </c>
      <c r="J3" s="24">
        <f aca="true" t="shared" si="0" ref="J3:J32">I3*0.4</f>
        <v>32.64</v>
      </c>
      <c r="K3" s="10">
        <v>83.94</v>
      </c>
      <c r="L3" s="25">
        <f aca="true" t="shared" si="1" ref="L3:L32">K3*0.6</f>
        <v>50.364</v>
      </c>
      <c r="M3" s="25">
        <f aca="true" t="shared" si="2" ref="M3:M10">+J3+L3</f>
        <v>83.00399999999999</v>
      </c>
      <c r="N3" s="26">
        <v>1</v>
      </c>
      <c r="O3" s="5" t="s">
        <v>23</v>
      </c>
      <c r="P3" s="5" t="s">
        <v>24</v>
      </c>
    </row>
    <row r="4" spans="1:16" ht="14.25">
      <c r="A4" s="5">
        <v>2</v>
      </c>
      <c r="B4" s="10" t="s">
        <v>17</v>
      </c>
      <c r="C4" s="11" t="s">
        <v>18</v>
      </c>
      <c r="D4" s="12" t="s">
        <v>19</v>
      </c>
      <c r="E4" s="13" t="s">
        <v>25</v>
      </c>
      <c r="F4" s="13">
        <v>1</v>
      </c>
      <c r="G4" s="14" t="s">
        <v>26</v>
      </c>
      <c r="H4" s="13" t="s">
        <v>27</v>
      </c>
      <c r="I4" s="13">
        <v>87.5</v>
      </c>
      <c r="J4" s="24">
        <f t="shared" si="0"/>
        <v>35</v>
      </c>
      <c r="K4" s="10">
        <v>85.4</v>
      </c>
      <c r="L4" s="25">
        <f t="shared" si="1"/>
        <v>51.24</v>
      </c>
      <c r="M4" s="25">
        <f t="shared" si="2"/>
        <v>86.24000000000001</v>
      </c>
      <c r="N4" s="26">
        <v>1</v>
      </c>
      <c r="O4" s="5" t="s">
        <v>23</v>
      </c>
      <c r="P4" s="5" t="s">
        <v>24</v>
      </c>
    </row>
    <row r="5" spans="1:16" ht="14.25">
      <c r="A5" s="5">
        <v>3</v>
      </c>
      <c r="B5" s="10" t="s">
        <v>17</v>
      </c>
      <c r="C5" s="15" t="s">
        <v>28</v>
      </c>
      <c r="D5" s="12" t="s">
        <v>29</v>
      </c>
      <c r="E5" s="13" t="s">
        <v>20</v>
      </c>
      <c r="F5" s="13">
        <v>1</v>
      </c>
      <c r="G5" s="14" t="s">
        <v>30</v>
      </c>
      <c r="H5" s="13" t="s">
        <v>27</v>
      </c>
      <c r="I5" s="13">
        <v>73.2</v>
      </c>
      <c r="J5" s="24">
        <f t="shared" si="0"/>
        <v>29.28</v>
      </c>
      <c r="K5" s="10">
        <v>77.42</v>
      </c>
      <c r="L5" s="25">
        <f t="shared" si="1"/>
        <v>46.452</v>
      </c>
      <c r="M5" s="25">
        <f t="shared" si="2"/>
        <v>75.732</v>
      </c>
      <c r="N5" s="26">
        <v>1</v>
      </c>
      <c r="O5" s="5" t="s">
        <v>23</v>
      </c>
      <c r="P5" s="5" t="s">
        <v>24</v>
      </c>
    </row>
    <row r="6" spans="1:16" ht="14.25">
      <c r="A6" s="5">
        <v>4</v>
      </c>
      <c r="B6" s="10" t="s">
        <v>17</v>
      </c>
      <c r="C6" s="15" t="s">
        <v>28</v>
      </c>
      <c r="D6" s="12" t="s">
        <v>29</v>
      </c>
      <c r="E6" s="13" t="s">
        <v>31</v>
      </c>
      <c r="F6" s="13">
        <v>1</v>
      </c>
      <c r="G6" s="14" t="s">
        <v>32</v>
      </c>
      <c r="H6" s="13" t="s">
        <v>27</v>
      </c>
      <c r="I6" s="13">
        <v>79</v>
      </c>
      <c r="J6" s="24">
        <f t="shared" si="0"/>
        <v>31.6</v>
      </c>
      <c r="K6" s="10">
        <v>84.34</v>
      </c>
      <c r="L6" s="25">
        <f t="shared" si="1"/>
        <v>50.604</v>
      </c>
      <c r="M6" s="25">
        <f t="shared" si="2"/>
        <v>82.20400000000001</v>
      </c>
      <c r="N6" s="26">
        <v>1</v>
      </c>
      <c r="O6" s="5" t="s">
        <v>23</v>
      </c>
      <c r="P6" s="5" t="s">
        <v>24</v>
      </c>
    </row>
    <row r="7" spans="1:16" ht="14.25">
      <c r="A7" s="5">
        <v>5</v>
      </c>
      <c r="B7" s="10" t="s">
        <v>17</v>
      </c>
      <c r="C7" s="15" t="s">
        <v>28</v>
      </c>
      <c r="D7" s="12" t="s">
        <v>29</v>
      </c>
      <c r="E7" s="13" t="s">
        <v>33</v>
      </c>
      <c r="F7" s="13">
        <v>1</v>
      </c>
      <c r="G7" s="14" t="s">
        <v>34</v>
      </c>
      <c r="H7" s="13" t="s">
        <v>27</v>
      </c>
      <c r="I7" s="13">
        <v>78.4</v>
      </c>
      <c r="J7" s="24">
        <f t="shared" si="0"/>
        <v>31.360000000000003</v>
      </c>
      <c r="K7" s="10">
        <v>85.94</v>
      </c>
      <c r="L7" s="25">
        <f t="shared" si="1"/>
        <v>51.564</v>
      </c>
      <c r="M7" s="25">
        <f t="shared" si="2"/>
        <v>82.924</v>
      </c>
      <c r="N7" s="26">
        <v>1</v>
      </c>
      <c r="O7" s="5" t="s">
        <v>23</v>
      </c>
      <c r="P7" s="5" t="s">
        <v>24</v>
      </c>
    </row>
    <row r="8" spans="1:16" ht="14.25">
      <c r="A8" s="5">
        <v>6</v>
      </c>
      <c r="B8" s="10" t="s">
        <v>17</v>
      </c>
      <c r="C8" s="15" t="s">
        <v>28</v>
      </c>
      <c r="D8" s="12" t="s">
        <v>29</v>
      </c>
      <c r="E8" s="13" t="s">
        <v>35</v>
      </c>
      <c r="F8" s="13">
        <v>1</v>
      </c>
      <c r="G8" s="14" t="s">
        <v>36</v>
      </c>
      <c r="H8" s="13" t="s">
        <v>27</v>
      </c>
      <c r="I8" s="13">
        <v>89.1</v>
      </c>
      <c r="J8" s="24">
        <f t="shared" si="0"/>
        <v>35.64</v>
      </c>
      <c r="K8" s="10">
        <v>87.24</v>
      </c>
      <c r="L8" s="25">
        <f t="shared" si="1"/>
        <v>52.343999999999994</v>
      </c>
      <c r="M8" s="25">
        <f t="shared" si="2"/>
        <v>87.984</v>
      </c>
      <c r="N8" s="26">
        <v>1</v>
      </c>
      <c r="O8" s="5" t="s">
        <v>23</v>
      </c>
      <c r="P8" s="5" t="s">
        <v>24</v>
      </c>
    </row>
    <row r="9" spans="1:16" ht="14.25">
      <c r="A9" s="5">
        <v>7</v>
      </c>
      <c r="B9" s="10" t="s">
        <v>17</v>
      </c>
      <c r="C9" s="15" t="s">
        <v>37</v>
      </c>
      <c r="D9" s="12" t="s">
        <v>38</v>
      </c>
      <c r="E9" s="13" t="s">
        <v>39</v>
      </c>
      <c r="F9" s="13">
        <v>1</v>
      </c>
      <c r="G9" s="14" t="s">
        <v>40</v>
      </c>
      <c r="H9" s="13" t="s">
        <v>22</v>
      </c>
      <c r="I9" s="13">
        <v>74.4</v>
      </c>
      <c r="J9" s="24">
        <f t="shared" si="0"/>
        <v>29.760000000000005</v>
      </c>
      <c r="K9" s="10">
        <v>80.6</v>
      </c>
      <c r="L9" s="25">
        <f t="shared" si="1"/>
        <v>48.35999999999999</v>
      </c>
      <c r="M9" s="25">
        <f t="shared" si="2"/>
        <v>78.12</v>
      </c>
      <c r="N9" s="26">
        <v>1</v>
      </c>
      <c r="O9" s="5" t="s">
        <v>23</v>
      </c>
      <c r="P9" s="5" t="s">
        <v>24</v>
      </c>
    </row>
    <row r="10" spans="1:16" ht="14.25">
      <c r="A10" s="5">
        <v>8</v>
      </c>
      <c r="B10" s="10" t="s">
        <v>17</v>
      </c>
      <c r="C10" s="15" t="s">
        <v>37</v>
      </c>
      <c r="D10" s="12" t="s">
        <v>38</v>
      </c>
      <c r="E10" s="13" t="s">
        <v>41</v>
      </c>
      <c r="F10" s="13">
        <v>1</v>
      </c>
      <c r="G10" s="14" t="s">
        <v>42</v>
      </c>
      <c r="H10" s="13" t="s">
        <v>27</v>
      </c>
      <c r="I10" s="13">
        <v>80.7</v>
      </c>
      <c r="J10" s="24">
        <f t="shared" si="0"/>
        <v>32.28</v>
      </c>
      <c r="K10" s="10">
        <v>84.48</v>
      </c>
      <c r="L10" s="25">
        <f t="shared" si="1"/>
        <v>50.688</v>
      </c>
      <c r="M10" s="25">
        <f t="shared" si="2"/>
        <v>82.968</v>
      </c>
      <c r="N10" s="26">
        <v>1</v>
      </c>
      <c r="O10" s="5" t="s">
        <v>23</v>
      </c>
      <c r="P10" s="5" t="s">
        <v>24</v>
      </c>
    </row>
    <row r="11" spans="1:16" ht="14.25">
      <c r="A11" s="5">
        <v>9</v>
      </c>
      <c r="B11" s="10" t="s">
        <v>17</v>
      </c>
      <c r="C11" s="15" t="s">
        <v>37</v>
      </c>
      <c r="D11" s="12" t="s">
        <v>38</v>
      </c>
      <c r="E11" s="13" t="s">
        <v>43</v>
      </c>
      <c r="F11" s="13">
        <v>1</v>
      </c>
      <c r="G11" s="16" t="s">
        <v>44</v>
      </c>
      <c r="H11" s="13" t="s">
        <v>27</v>
      </c>
      <c r="I11" s="13">
        <v>77.5</v>
      </c>
      <c r="J11" s="24">
        <f t="shared" si="0"/>
        <v>31</v>
      </c>
      <c r="K11" s="10">
        <v>85.1</v>
      </c>
      <c r="L11" s="25">
        <f t="shared" si="1"/>
        <v>51.059999999999995</v>
      </c>
      <c r="M11" s="25">
        <f aca="true" t="shared" si="3" ref="M11:M32">J11+L11</f>
        <v>82.06</v>
      </c>
      <c r="N11" s="26">
        <v>1</v>
      </c>
      <c r="O11" s="5" t="s">
        <v>23</v>
      </c>
      <c r="P11" s="5" t="s">
        <v>24</v>
      </c>
    </row>
    <row r="12" spans="1:16" ht="14.25">
      <c r="A12" s="5">
        <v>10</v>
      </c>
      <c r="B12" s="10" t="s">
        <v>17</v>
      </c>
      <c r="C12" s="17" t="s">
        <v>37</v>
      </c>
      <c r="D12" s="12" t="s">
        <v>38</v>
      </c>
      <c r="E12" s="13" t="s">
        <v>35</v>
      </c>
      <c r="F12" s="13">
        <v>1</v>
      </c>
      <c r="G12" s="13" t="s">
        <v>45</v>
      </c>
      <c r="H12" s="13" t="s">
        <v>27</v>
      </c>
      <c r="I12" s="13">
        <v>86</v>
      </c>
      <c r="J12" s="24">
        <f t="shared" si="0"/>
        <v>34.4</v>
      </c>
      <c r="K12" s="10">
        <v>83.36</v>
      </c>
      <c r="L12" s="25">
        <f t="shared" si="1"/>
        <v>50.016</v>
      </c>
      <c r="M12" s="25">
        <f t="shared" si="3"/>
        <v>84.416</v>
      </c>
      <c r="N12" s="26">
        <v>1</v>
      </c>
      <c r="O12" s="5" t="s">
        <v>23</v>
      </c>
      <c r="P12" s="5" t="s">
        <v>24</v>
      </c>
    </row>
    <row r="13" spans="1:16" ht="14.25">
      <c r="A13" s="5">
        <v>11</v>
      </c>
      <c r="B13" s="10" t="s">
        <v>17</v>
      </c>
      <c r="C13" s="11" t="s">
        <v>46</v>
      </c>
      <c r="D13" s="12" t="s">
        <v>47</v>
      </c>
      <c r="E13" s="13" t="s">
        <v>20</v>
      </c>
      <c r="F13" s="13">
        <v>1</v>
      </c>
      <c r="G13" s="14" t="s">
        <v>48</v>
      </c>
      <c r="H13" s="13" t="s">
        <v>22</v>
      </c>
      <c r="I13" s="13">
        <v>81.4</v>
      </c>
      <c r="J13" s="24">
        <f t="shared" si="0"/>
        <v>32.56</v>
      </c>
      <c r="K13" s="10">
        <v>84.58</v>
      </c>
      <c r="L13" s="25">
        <f t="shared" si="1"/>
        <v>50.748</v>
      </c>
      <c r="M13" s="25">
        <f t="shared" si="3"/>
        <v>83.30799999999999</v>
      </c>
      <c r="N13" s="26">
        <v>1</v>
      </c>
      <c r="O13" s="5" t="s">
        <v>23</v>
      </c>
      <c r="P13" s="5" t="s">
        <v>24</v>
      </c>
    </row>
    <row r="14" spans="1:16" ht="14.25">
      <c r="A14" s="5">
        <v>12</v>
      </c>
      <c r="B14" s="10" t="s">
        <v>17</v>
      </c>
      <c r="C14" s="11" t="s">
        <v>46</v>
      </c>
      <c r="D14" s="12" t="s">
        <v>47</v>
      </c>
      <c r="E14" s="13" t="s">
        <v>25</v>
      </c>
      <c r="F14" s="13">
        <v>1</v>
      </c>
      <c r="G14" s="14" t="s">
        <v>49</v>
      </c>
      <c r="H14" s="13" t="s">
        <v>27</v>
      </c>
      <c r="I14" s="13">
        <v>82</v>
      </c>
      <c r="J14" s="24">
        <f t="shared" si="0"/>
        <v>32.800000000000004</v>
      </c>
      <c r="K14" s="10">
        <v>81.58</v>
      </c>
      <c r="L14" s="25">
        <f t="shared" si="1"/>
        <v>48.948</v>
      </c>
      <c r="M14" s="25">
        <f t="shared" si="3"/>
        <v>81.748</v>
      </c>
      <c r="N14" s="26">
        <v>1</v>
      </c>
      <c r="O14" s="5" t="s">
        <v>23</v>
      </c>
      <c r="P14" s="5" t="s">
        <v>24</v>
      </c>
    </row>
    <row r="15" spans="1:16" ht="14.25">
      <c r="A15" s="5">
        <v>13</v>
      </c>
      <c r="B15" s="16" t="s">
        <v>17</v>
      </c>
      <c r="C15" s="18" t="s">
        <v>50</v>
      </c>
      <c r="D15" s="19" t="s">
        <v>51</v>
      </c>
      <c r="E15" s="14" t="s">
        <v>41</v>
      </c>
      <c r="F15" s="14">
        <v>1</v>
      </c>
      <c r="G15" s="14" t="s">
        <v>52</v>
      </c>
      <c r="H15" s="14" t="s">
        <v>27</v>
      </c>
      <c r="I15" s="14">
        <v>69.4</v>
      </c>
      <c r="J15" s="27">
        <f t="shared" si="0"/>
        <v>27.760000000000005</v>
      </c>
      <c r="K15" s="16">
        <v>83.42</v>
      </c>
      <c r="L15" s="28">
        <f t="shared" si="1"/>
        <v>50.052</v>
      </c>
      <c r="M15" s="28">
        <f t="shared" si="3"/>
        <v>77.81200000000001</v>
      </c>
      <c r="N15" s="29">
        <v>1</v>
      </c>
      <c r="O15" s="30" t="s">
        <v>23</v>
      </c>
      <c r="P15" s="30" t="s">
        <v>24</v>
      </c>
    </row>
    <row r="16" spans="1:16" ht="14.25">
      <c r="A16" s="5">
        <v>14</v>
      </c>
      <c r="B16" s="10" t="s">
        <v>17</v>
      </c>
      <c r="C16" s="18" t="s">
        <v>50</v>
      </c>
      <c r="D16" s="12" t="s">
        <v>51</v>
      </c>
      <c r="E16" s="13" t="s">
        <v>25</v>
      </c>
      <c r="F16" s="13">
        <v>1</v>
      </c>
      <c r="G16" s="14" t="s">
        <v>53</v>
      </c>
      <c r="H16" s="13" t="s">
        <v>22</v>
      </c>
      <c r="I16" s="13">
        <v>72.9</v>
      </c>
      <c r="J16" s="24">
        <f t="shared" si="0"/>
        <v>29.160000000000004</v>
      </c>
      <c r="K16" s="10">
        <v>86.44</v>
      </c>
      <c r="L16" s="25">
        <f t="shared" si="1"/>
        <v>51.864</v>
      </c>
      <c r="M16" s="25">
        <f t="shared" si="3"/>
        <v>81.024</v>
      </c>
      <c r="N16" s="26">
        <v>1</v>
      </c>
      <c r="O16" s="5" t="s">
        <v>23</v>
      </c>
      <c r="P16" s="5" t="s">
        <v>24</v>
      </c>
    </row>
    <row r="17" spans="1:16" ht="14.25">
      <c r="A17" s="5">
        <v>15</v>
      </c>
      <c r="B17" s="10" t="s">
        <v>17</v>
      </c>
      <c r="C17" s="18" t="s">
        <v>50</v>
      </c>
      <c r="D17" s="12" t="s">
        <v>51</v>
      </c>
      <c r="E17" s="13" t="s">
        <v>54</v>
      </c>
      <c r="F17" s="13">
        <v>1</v>
      </c>
      <c r="G17" s="14" t="s">
        <v>55</v>
      </c>
      <c r="H17" s="13" t="s">
        <v>27</v>
      </c>
      <c r="I17" s="13">
        <v>75.3</v>
      </c>
      <c r="J17" s="24">
        <f t="shared" si="0"/>
        <v>30.12</v>
      </c>
      <c r="K17" s="10">
        <v>80.86</v>
      </c>
      <c r="L17" s="25">
        <f t="shared" si="1"/>
        <v>48.516</v>
      </c>
      <c r="M17" s="25">
        <f t="shared" si="3"/>
        <v>78.636</v>
      </c>
      <c r="N17" s="26">
        <v>1</v>
      </c>
      <c r="O17" s="5" t="s">
        <v>23</v>
      </c>
      <c r="P17" s="5" t="s">
        <v>24</v>
      </c>
    </row>
    <row r="18" spans="1:16" ht="14.25">
      <c r="A18" s="5">
        <v>16</v>
      </c>
      <c r="B18" s="10" t="s">
        <v>17</v>
      </c>
      <c r="C18" s="18" t="s">
        <v>56</v>
      </c>
      <c r="D18" s="12" t="s">
        <v>57</v>
      </c>
      <c r="E18" s="13" t="s">
        <v>41</v>
      </c>
      <c r="F18" s="13">
        <v>1</v>
      </c>
      <c r="G18" s="14" t="s">
        <v>58</v>
      </c>
      <c r="H18" s="13" t="s">
        <v>22</v>
      </c>
      <c r="I18" s="13">
        <v>81.8</v>
      </c>
      <c r="J18" s="24">
        <f t="shared" si="0"/>
        <v>32.72</v>
      </c>
      <c r="K18" s="10">
        <v>83.14</v>
      </c>
      <c r="L18" s="25">
        <f t="shared" si="1"/>
        <v>49.884</v>
      </c>
      <c r="M18" s="25">
        <f t="shared" si="3"/>
        <v>82.604</v>
      </c>
      <c r="N18" s="26">
        <v>1</v>
      </c>
      <c r="O18" s="5" t="s">
        <v>23</v>
      </c>
      <c r="P18" s="5" t="s">
        <v>24</v>
      </c>
    </row>
    <row r="19" spans="1:16" ht="14.25">
      <c r="A19" s="5">
        <v>17</v>
      </c>
      <c r="B19" s="10" t="s">
        <v>17</v>
      </c>
      <c r="C19" s="18" t="s">
        <v>56</v>
      </c>
      <c r="D19" s="12" t="s">
        <v>57</v>
      </c>
      <c r="E19" s="13" t="s">
        <v>43</v>
      </c>
      <c r="F19" s="13">
        <v>1</v>
      </c>
      <c r="G19" s="14" t="s">
        <v>59</v>
      </c>
      <c r="H19" s="13" t="s">
        <v>27</v>
      </c>
      <c r="I19" s="13">
        <v>77.2</v>
      </c>
      <c r="J19" s="24">
        <f t="shared" si="0"/>
        <v>30.880000000000003</v>
      </c>
      <c r="K19" s="10">
        <v>76.98</v>
      </c>
      <c r="L19" s="25">
        <f t="shared" si="1"/>
        <v>46.188</v>
      </c>
      <c r="M19" s="25">
        <f t="shared" si="3"/>
        <v>77.06800000000001</v>
      </c>
      <c r="N19" s="26">
        <v>1</v>
      </c>
      <c r="O19" s="5" t="s">
        <v>23</v>
      </c>
      <c r="P19" s="5" t="s">
        <v>24</v>
      </c>
    </row>
    <row r="20" spans="1:16" ht="14.25">
      <c r="A20" s="5">
        <v>18</v>
      </c>
      <c r="B20" s="10" t="s">
        <v>17</v>
      </c>
      <c r="C20" s="18" t="s">
        <v>56</v>
      </c>
      <c r="D20" s="12" t="s">
        <v>57</v>
      </c>
      <c r="E20" s="13" t="s">
        <v>60</v>
      </c>
      <c r="F20" s="13">
        <v>1</v>
      </c>
      <c r="G20" s="14" t="s">
        <v>61</v>
      </c>
      <c r="H20" s="13" t="s">
        <v>27</v>
      </c>
      <c r="I20" s="13">
        <v>83.1</v>
      </c>
      <c r="J20" s="24">
        <f t="shared" si="0"/>
        <v>33.24</v>
      </c>
      <c r="K20" s="10">
        <v>80.46</v>
      </c>
      <c r="L20" s="25">
        <f t="shared" si="1"/>
        <v>48.275999999999996</v>
      </c>
      <c r="M20" s="25">
        <f t="shared" si="3"/>
        <v>81.51599999999999</v>
      </c>
      <c r="N20" s="26">
        <v>1</v>
      </c>
      <c r="O20" s="5" t="s">
        <v>23</v>
      </c>
      <c r="P20" s="5" t="s">
        <v>24</v>
      </c>
    </row>
    <row r="21" spans="1:16" ht="14.25">
      <c r="A21" s="5">
        <v>19</v>
      </c>
      <c r="B21" s="10" t="s">
        <v>17</v>
      </c>
      <c r="C21" s="18" t="s">
        <v>56</v>
      </c>
      <c r="D21" s="12" t="s">
        <v>57</v>
      </c>
      <c r="E21" s="13" t="s">
        <v>62</v>
      </c>
      <c r="F21" s="13">
        <v>1</v>
      </c>
      <c r="G21" s="14" t="s">
        <v>63</v>
      </c>
      <c r="H21" s="13" t="s">
        <v>22</v>
      </c>
      <c r="I21" s="13">
        <v>83.5</v>
      </c>
      <c r="J21" s="24">
        <f t="shared" si="0"/>
        <v>33.4</v>
      </c>
      <c r="K21" s="10">
        <v>83.58</v>
      </c>
      <c r="L21" s="25">
        <f t="shared" si="1"/>
        <v>50.147999999999996</v>
      </c>
      <c r="M21" s="25">
        <f t="shared" si="3"/>
        <v>83.548</v>
      </c>
      <c r="N21" s="26">
        <v>1</v>
      </c>
      <c r="O21" s="5" t="s">
        <v>23</v>
      </c>
      <c r="P21" s="5" t="s">
        <v>24</v>
      </c>
    </row>
    <row r="22" spans="1:16" ht="14.25">
      <c r="A22" s="5">
        <v>20</v>
      </c>
      <c r="B22" s="10" t="s">
        <v>17</v>
      </c>
      <c r="C22" s="20" t="s">
        <v>64</v>
      </c>
      <c r="D22" s="12" t="s">
        <v>65</v>
      </c>
      <c r="E22" s="13" t="s">
        <v>60</v>
      </c>
      <c r="F22" s="13">
        <v>1</v>
      </c>
      <c r="G22" s="14" t="s">
        <v>66</v>
      </c>
      <c r="H22" s="13" t="s">
        <v>22</v>
      </c>
      <c r="I22" s="13">
        <v>76.9</v>
      </c>
      <c r="J22" s="24">
        <f t="shared" si="0"/>
        <v>30.760000000000005</v>
      </c>
      <c r="K22" s="10">
        <v>77.88</v>
      </c>
      <c r="L22" s="25">
        <f t="shared" si="1"/>
        <v>46.727999999999994</v>
      </c>
      <c r="M22" s="25">
        <f t="shared" si="3"/>
        <v>77.488</v>
      </c>
      <c r="N22" s="26">
        <v>1</v>
      </c>
      <c r="O22" s="5" t="s">
        <v>23</v>
      </c>
      <c r="P22" s="5" t="s">
        <v>24</v>
      </c>
    </row>
    <row r="23" spans="1:16" ht="14.25">
      <c r="A23" s="5">
        <v>21</v>
      </c>
      <c r="B23" s="10" t="s">
        <v>17</v>
      </c>
      <c r="C23" s="20" t="s">
        <v>64</v>
      </c>
      <c r="D23" s="12" t="s">
        <v>65</v>
      </c>
      <c r="E23" s="13" t="s">
        <v>62</v>
      </c>
      <c r="F23" s="13">
        <v>1</v>
      </c>
      <c r="G23" s="14" t="s">
        <v>67</v>
      </c>
      <c r="H23" s="13" t="s">
        <v>27</v>
      </c>
      <c r="I23" s="13">
        <v>73</v>
      </c>
      <c r="J23" s="24">
        <f t="shared" si="0"/>
        <v>29.200000000000003</v>
      </c>
      <c r="K23" s="10">
        <v>81.44</v>
      </c>
      <c r="L23" s="25">
        <f t="shared" si="1"/>
        <v>48.864</v>
      </c>
      <c r="M23" s="25">
        <f t="shared" si="3"/>
        <v>78.064</v>
      </c>
      <c r="N23" s="26">
        <v>1</v>
      </c>
      <c r="O23" s="5" t="s">
        <v>23</v>
      </c>
      <c r="P23" s="5" t="s">
        <v>24</v>
      </c>
    </row>
    <row r="24" spans="1:16" ht="14.25">
      <c r="A24" s="5">
        <v>22</v>
      </c>
      <c r="B24" s="10" t="s">
        <v>17</v>
      </c>
      <c r="C24" s="20" t="s">
        <v>64</v>
      </c>
      <c r="D24" s="12" t="s">
        <v>65</v>
      </c>
      <c r="E24" s="13" t="s">
        <v>68</v>
      </c>
      <c r="F24" s="13">
        <v>1</v>
      </c>
      <c r="G24" s="14" t="s">
        <v>69</v>
      </c>
      <c r="H24" s="13" t="s">
        <v>27</v>
      </c>
      <c r="I24" s="13">
        <v>82.6</v>
      </c>
      <c r="J24" s="24">
        <f t="shared" si="0"/>
        <v>33.04</v>
      </c>
      <c r="K24" s="10">
        <v>88.9</v>
      </c>
      <c r="L24" s="25">
        <f t="shared" si="1"/>
        <v>53.34</v>
      </c>
      <c r="M24" s="25">
        <f t="shared" si="3"/>
        <v>86.38</v>
      </c>
      <c r="N24" s="26">
        <v>1</v>
      </c>
      <c r="O24" s="5" t="s">
        <v>23</v>
      </c>
      <c r="P24" s="5" t="s">
        <v>24</v>
      </c>
    </row>
    <row r="25" spans="1:16" ht="14.25">
      <c r="A25" s="5">
        <v>23</v>
      </c>
      <c r="B25" s="10" t="s">
        <v>17</v>
      </c>
      <c r="C25" s="20" t="s">
        <v>64</v>
      </c>
      <c r="D25" s="12" t="s">
        <v>65</v>
      </c>
      <c r="E25" s="13" t="s">
        <v>39</v>
      </c>
      <c r="F25" s="13">
        <v>1</v>
      </c>
      <c r="G25" s="14" t="s">
        <v>44</v>
      </c>
      <c r="H25" s="13" t="s">
        <v>22</v>
      </c>
      <c r="I25" s="13">
        <v>63.3</v>
      </c>
      <c r="J25" s="24">
        <f t="shared" si="0"/>
        <v>25.32</v>
      </c>
      <c r="K25" s="10">
        <v>85.24</v>
      </c>
      <c r="L25" s="25">
        <f t="shared" si="1"/>
        <v>51.144</v>
      </c>
      <c r="M25" s="25">
        <f t="shared" si="3"/>
        <v>76.464</v>
      </c>
      <c r="N25" s="26">
        <v>1</v>
      </c>
      <c r="O25" s="5" t="s">
        <v>23</v>
      </c>
      <c r="P25" s="5" t="s">
        <v>24</v>
      </c>
    </row>
    <row r="26" spans="1:16" ht="14.25">
      <c r="A26" s="5">
        <v>24</v>
      </c>
      <c r="B26" s="16" t="s">
        <v>17</v>
      </c>
      <c r="C26" s="20" t="s">
        <v>64</v>
      </c>
      <c r="D26" s="19" t="s">
        <v>65</v>
      </c>
      <c r="E26" s="14" t="s">
        <v>41</v>
      </c>
      <c r="F26" s="14">
        <v>1</v>
      </c>
      <c r="G26" s="14" t="s">
        <v>70</v>
      </c>
      <c r="H26" s="14" t="s">
        <v>22</v>
      </c>
      <c r="I26" s="14">
        <v>82.8</v>
      </c>
      <c r="J26" s="27">
        <f t="shared" si="0"/>
        <v>33.12</v>
      </c>
      <c r="K26" s="16">
        <v>81.46</v>
      </c>
      <c r="L26" s="28">
        <f t="shared" si="1"/>
        <v>48.876</v>
      </c>
      <c r="M26" s="28">
        <f t="shared" si="3"/>
        <v>81.996</v>
      </c>
      <c r="N26" s="29">
        <v>1</v>
      </c>
      <c r="O26" s="30" t="s">
        <v>23</v>
      </c>
      <c r="P26" s="30" t="s">
        <v>24</v>
      </c>
    </row>
    <row r="27" spans="1:16" ht="14.25">
      <c r="A27" s="5">
        <v>25</v>
      </c>
      <c r="B27" s="10" t="s">
        <v>17</v>
      </c>
      <c r="C27" s="18" t="s">
        <v>71</v>
      </c>
      <c r="D27" s="12" t="s">
        <v>72</v>
      </c>
      <c r="E27" s="13" t="s">
        <v>60</v>
      </c>
      <c r="F27" s="13">
        <v>1</v>
      </c>
      <c r="G27" s="14" t="s">
        <v>73</v>
      </c>
      <c r="H27" s="13" t="s">
        <v>22</v>
      </c>
      <c r="I27" s="13">
        <v>82.2</v>
      </c>
      <c r="J27" s="24">
        <f t="shared" si="0"/>
        <v>32.88</v>
      </c>
      <c r="K27" s="10">
        <v>83.56</v>
      </c>
      <c r="L27" s="25">
        <f t="shared" si="1"/>
        <v>50.136</v>
      </c>
      <c r="M27" s="25">
        <f t="shared" si="3"/>
        <v>83.016</v>
      </c>
      <c r="N27" s="26">
        <v>1</v>
      </c>
      <c r="O27" s="5" t="s">
        <v>23</v>
      </c>
      <c r="P27" s="5" t="s">
        <v>24</v>
      </c>
    </row>
    <row r="28" spans="1:16" ht="14.25">
      <c r="A28" s="5">
        <v>26</v>
      </c>
      <c r="B28" s="10" t="s">
        <v>17</v>
      </c>
      <c r="C28" s="18" t="s">
        <v>71</v>
      </c>
      <c r="D28" s="12" t="s">
        <v>72</v>
      </c>
      <c r="E28" s="13" t="s">
        <v>62</v>
      </c>
      <c r="F28" s="13">
        <v>1</v>
      </c>
      <c r="G28" s="14" t="s">
        <v>74</v>
      </c>
      <c r="H28" s="13" t="s">
        <v>22</v>
      </c>
      <c r="I28" s="13">
        <v>82.8</v>
      </c>
      <c r="J28" s="24">
        <f t="shared" si="0"/>
        <v>33.12</v>
      </c>
      <c r="K28" s="10">
        <v>81.68</v>
      </c>
      <c r="L28" s="25">
        <f t="shared" si="1"/>
        <v>49.008</v>
      </c>
      <c r="M28" s="25">
        <f t="shared" si="3"/>
        <v>82.128</v>
      </c>
      <c r="N28" s="26">
        <v>1</v>
      </c>
      <c r="O28" s="5" t="s">
        <v>23</v>
      </c>
      <c r="P28" s="5" t="s">
        <v>24</v>
      </c>
    </row>
    <row r="29" spans="1:16" ht="14.25">
      <c r="A29" s="5">
        <v>27</v>
      </c>
      <c r="B29" s="10" t="s">
        <v>17</v>
      </c>
      <c r="C29" s="18" t="s">
        <v>71</v>
      </c>
      <c r="D29" s="12" t="s">
        <v>72</v>
      </c>
      <c r="E29" s="13" t="s">
        <v>39</v>
      </c>
      <c r="F29" s="13">
        <v>1</v>
      </c>
      <c r="G29" s="14" t="s">
        <v>75</v>
      </c>
      <c r="H29" s="13" t="s">
        <v>27</v>
      </c>
      <c r="I29" s="13">
        <v>78.1</v>
      </c>
      <c r="J29" s="24">
        <f t="shared" si="0"/>
        <v>31.24</v>
      </c>
      <c r="K29" s="10">
        <v>84.94</v>
      </c>
      <c r="L29" s="25">
        <f t="shared" si="1"/>
        <v>50.964</v>
      </c>
      <c r="M29" s="25">
        <f t="shared" si="3"/>
        <v>82.204</v>
      </c>
      <c r="N29" s="26">
        <v>1</v>
      </c>
      <c r="O29" s="5" t="s">
        <v>23</v>
      </c>
      <c r="P29" s="5" t="s">
        <v>24</v>
      </c>
    </row>
    <row r="30" spans="1:16" ht="14.25">
      <c r="A30" s="5">
        <v>28</v>
      </c>
      <c r="B30" s="10" t="s">
        <v>17</v>
      </c>
      <c r="C30" s="18" t="s">
        <v>71</v>
      </c>
      <c r="D30" s="12" t="s">
        <v>72</v>
      </c>
      <c r="E30" s="13" t="s">
        <v>41</v>
      </c>
      <c r="F30" s="13">
        <v>1</v>
      </c>
      <c r="G30" s="14" t="s">
        <v>76</v>
      </c>
      <c r="H30" s="13" t="s">
        <v>22</v>
      </c>
      <c r="I30" s="13">
        <v>72.4</v>
      </c>
      <c r="J30" s="24">
        <f t="shared" si="0"/>
        <v>28.960000000000004</v>
      </c>
      <c r="K30" s="10">
        <v>78.14</v>
      </c>
      <c r="L30" s="25">
        <f t="shared" si="1"/>
        <v>46.884</v>
      </c>
      <c r="M30" s="25">
        <f t="shared" si="3"/>
        <v>75.84400000000001</v>
      </c>
      <c r="N30" s="26">
        <v>1</v>
      </c>
      <c r="O30" s="5" t="s">
        <v>23</v>
      </c>
      <c r="P30" s="5" t="s">
        <v>24</v>
      </c>
    </row>
    <row r="31" spans="1:16" ht="14.25">
      <c r="A31" s="5">
        <v>29</v>
      </c>
      <c r="B31" s="10" t="s">
        <v>17</v>
      </c>
      <c r="C31" s="18" t="s">
        <v>71</v>
      </c>
      <c r="D31" s="12" t="s">
        <v>72</v>
      </c>
      <c r="E31" s="13" t="s">
        <v>77</v>
      </c>
      <c r="F31" s="13">
        <v>1</v>
      </c>
      <c r="G31" s="14" t="s">
        <v>78</v>
      </c>
      <c r="H31" s="13" t="s">
        <v>27</v>
      </c>
      <c r="I31" s="13">
        <v>82.7</v>
      </c>
      <c r="J31" s="24">
        <f t="shared" si="0"/>
        <v>33.080000000000005</v>
      </c>
      <c r="K31" s="10">
        <v>84.18</v>
      </c>
      <c r="L31" s="25">
        <f t="shared" si="1"/>
        <v>50.508</v>
      </c>
      <c r="M31" s="25">
        <f t="shared" si="3"/>
        <v>83.58800000000001</v>
      </c>
      <c r="N31" s="26">
        <v>1</v>
      </c>
      <c r="O31" s="5" t="s">
        <v>23</v>
      </c>
      <c r="P31" s="5" t="s">
        <v>24</v>
      </c>
    </row>
    <row r="32" spans="1:16" ht="14.25">
      <c r="A32" s="5">
        <v>30</v>
      </c>
      <c r="B32" s="10" t="s">
        <v>17</v>
      </c>
      <c r="C32" s="18" t="s">
        <v>71</v>
      </c>
      <c r="D32" s="12" t="s">
        <v>72</v>
      </c>
      <c r="E32" s="13" t="s">
        <v>79</v>
      </c>
      <c r="F32" s="13">
        <v>1</v>
      </c>
      <c r="G32" s="14" t="s">
        <v>80</v>
      </c>
      <c r="H32" s="13" t="s">
        <v>27</v>
      </c>
      <c r="I32" s="13">
        <v>62.5</v>
      </c>
      <c r="J32" s="24">
        <f t="shared" si="0"/>
        <v>25</v>
      </c>
      <c r="K32" s="10">
        <v>79.9</v>
      </c>
      <c r="L32" s="25">
        <f t="shared" si="1"/>
        <v>47.940000000000005</v>
      </c>
      <c r="M32" s="25">
        <f t="shared" si="3"/>
        <v>72.94</v>
      </c>
      <c r="N32" s="26">
        <v>1</v>
      </c>
      <c r="O32" s="5" t="s">
        <v>23</v>
      </c>
      <c r="P32" s="5" t="s">
        <v>24</v>
      </c>
    </row>
    <row r="33" spans="1:16" ht="14.25">
      <c r="A33" s="5">
        <v>31</v>
      </c>
      <c r="B33" s="16" t="s">
        <v>17</v>
      </c>
      <c r="C33" s="18" t="s">
        <v>81</v>
      </c>
      <c r="D33" s="19" t="s">
        <v>82</v>
      </c>
      <c r="E33" s="14" t="s">
        <v>41</v>
      </c>
      <c r="F33" s="14">
        <v>1</v>
      </c>
      <c r="G33" s="14" t="s">
        <v>83</v>
      </c>
      <c r="H33" s="14" t="s">
        <v>27</v>
      </c>
      <c r="I33" s="14">
        <v>75.8</v>
      </c>
      <c r="J33" s="27">
        <f aca="true" t="shared" si="4" ref="J33:J75">I33*0.4</f>
        <v>30.32</v>
      </c>
      <c r="K33" s="16">
        <v>79.92</v>
      </c>
      <c r="L33" s="28">
        <f aca="true" t="shared" si="5" ref="L33:L75">K33*0.6</f>
        <v>47.952</v>
      </c>
      <c r="M33" s="28">
        <f aca="true" t="shared" si="6" ref="M33:M75">J33+L33</f>
        <v>78.27199999999999</v>
      </c>
      <c r="N33" s="29">
        <v>1</v>
      </c>
      <c r="O33" s="30" t="s">
        <v>23</v>
      </c>
      <c r="P33" s="30" t="s">
        <v>24</v>
      </c>
    </row>
    <row r="34" spans="1:16" ht="14.25">
      <c r="A34" s="5">
        <v>32</v>
      </c>
      <c r="B34" s="16" t="s">
        <v>17</v>
      </c>
      <c r="C34" s="18" t="s">
        <v>81</v>
      </c>
      <c r="D34" s="19" t="s">
        <v>82</v>
      </c>
      <c r="E34" s="14" t="s">
        <v>84</v>
      </c>
      <c r="F34" s="14">
        <v>1</v>
      </c>
      <c r="G34" s="14" t="s">
        <v>85</v>
      </c>
      <c r="H34" s="14" t="s">
        <v>22</v>
      </c>
      <c r="I34" s="14">
        <v>84.3</v>
      </c>
      <c r="J34" s="27">
        <f t="shared" si="4"/>
        <v>33.72</v>
      </c>
      <c r="K34" s="16">
        <v>81.62</v>
      </c>
      <c r="L34" s="28">
        <f t="shared" si="5"/>
        <v>48.972</v>
      </c>
      <c r="M34" s="28">
        <f t="shared" si="6"/>
        <v>82.69200000000001</v>
      </c>
      <c r="N34" s="29">
        <v>1</v>
      </c>
      <c r="O34" s="30" t="s">
        <v>23</v>
      </c>
      <c r="P34" s="30" t="s">
        <v>24</v>
      </c>
    </row>
    <row r="35" spans="1:16" ht="14.25">
      <c r="A35" s="5">
        <v>33</v>
      </c>
      <c r="B35" s="10" t="s">
        <v>17</v>
      </c>
      <c r="C35" s="18" t="s">
        <v>81</v>
      </c>
      <c r="D35" s="12" t="s">
        <v>82</v>
      </c>
      <c r="E35" s="13" t="s">
        <v>86</v>
      </c>
      <c r="F35" s="13">
        <v>1</v>
      </c>
      <c r="G35" s="14" t="s">
        <v>87</v>
      </c>
      <c r="H35" s="13" t="s">
        <v>22</v>
      </c>
      <c r="I35" s="13">
        <v>79.8</v>
      </c>
      <c r="J35" s="24">
        <f t="shared" si="4"/>
        <v>31.92</v>
      </c>
      <c r="K35" s="10">
        <v>80.86</v>
      </c>
      <c r="L35" s="25">
        <f t="shared" si="5"/>
        <v>48.516</v>
      </c>
      <c r="M35" s="25">
        <f t="shared" si="6"/>
        <v>80.436</v>
      </c>
      <c r="N35" s="26">
        <v>1</v>
      </c>
      <c r="O35" s="5" t="s">
        <v>23</v>
      </c>
      <c r="P35" s="5" t="s">
        <v>24</v>
      </c>
    </row>
    <row r="36" spans="1:16" ht="14.25">
      <c r="A36" s="5">
        <v>34</v>
      </c>
      <c r="B36" s="10" t="s">
        <v>17</v>
      </c>
      <c r="C36" s="18" t="s">
        <v>81</v>
      </c>
      <c r="D36" s="12" t="s">
        <v>82</v>
      </c>
      <c r="E36" s="13" t="s">
        <v>88</v>
      </c>
      <c r="F36" s="13">
        <v>1</v>
      </c>
      <c r="G36" s="14" t="s">
        <v>89</v>
      </c>
      <c r="H36" s="13" t="s">
        <v>22</v>
      </c>
      <c r="I36" s="13">
        <v>38</v>
      </c>
      <c r="J36" s="24">
        <f t="shared" si="4"/>
        <v>15.200000000000001</v>
      </c>
      <c r="K36" s="10">
        <v>75.42</v>
      </c>
      <c r="L36" s="25">
        <f t="shared" si="5"/>
        <v>45.252</v>
      </c>
      <c r="M36" s="25">
        <f t="shared" si="6"/>
        <v>60.452000000000005</v>
      </c>
      <c r="N36" s="26">
        <v>1</v>
      </c>
      <c r="O36" s="5" t="s">
        <v>23</v>
      </c>
      <c r="P36" s="5" t="s">
        <v>24</v>
      </c>
    </row>
    <row r="37" spans="1:16" ht="14.25">
      <c r="A37" s="5">
        <v>35</v>
      </c>
      <c r="B37" s="10" t="s">
        <v>17</v>
      </c>
      <c r="C37" s="18" t="s">
        <v>90</v>
      </c>
      <c r="D37" s="12" t="s">
        <v>91</v>
      </c>
      <c r="E37" s="13" t="s">
        <v>25</v>
      </c>
      <c r="F37" s="13">
        <v>1</v>
      </c>
      <c r="G37" s="14" t="s">
        <v>92</v>
      </c>
      <c r="H37" s="13" t="s">
        <v>27</v>
      </c>
      <c r="I37" s="13">
        <v>74.8</v>
      </c>
      <c r="J37" s="24">
        <f t="shared" si="4"/>
        <v>29.92</v>
      </c>
      <c r="K37" s="10">
        <v>79</v>
      </c>
      <c r="L37" s="25">
        <f t="shared" si="5"/>
        <v>47.4</v>
      </c>
      <c r="M37" s="25">
        <f t="shared" si="6"/>
        <v>77.32</v>
      </c>
      <c r="N37" s="26">
        <v>1</v>
      </c>
      <c r="O37" s="5" t="s">
        <v>23</v>
      </c>
      <c r="P37" s="5" t="s">
        <v>24</v>
      </c>
    </row>
    <row r="38" spans="1:16" ht="14.25">
      <c r="A38" s="5">
        <v>36</v>
      </c>
      <c r="B38" s="10" t="s">
        <v>17</v>
      </c>
      <c r="C38" s="18" t="s">
        <v>90</v>
      </c>
      <c r="D38" s="12" t="s">
        <v>91</v>
      </c>
      <c r="E38" s="13" t="s">
        <v>20</v>
      </c>
      <c r="F38" s="13">
        <v>1</v>
      </c>
      <c r="G38" s="14" t="s">
        <v>93</v>
      </c>
      <c r="H38" s="13" t="s">
        <v>22</v>
      </c>
      <c r="I38" s="13">
        <v>68.7</v>
      </c>
      <c r="J38" s="24">
        <f t="shared" si="4"/>
        <v>27.480000000000004</v>
      </c>
      <c r="K38" s="10">
        <v>79.3</v>
      </c>
      <c r="L38" s="25">
        <f t="shared" si="5"/>
        <v>47.58</v>
      </c>
      <c r="M38" s="25">
        <f t="shared" si="6"/>
        <v>75.06</v>
      </c>
      <c r="N38" s="26">
        <v>1</v>
      </c>
      <c r="O38" s="5" t="s">
        <v>23</v>
      </c>
      <c r="P38" s="5" t="s">
        <v>24</v>
      </c>
    </row>
    <row r="39" spans="1:16" ht="14.25">
      <c r="A39" s="5">
        <v>37</v>
      </c>
      <c r="B39" s="10" t="s">
        <v>17</v>
      </c>
      <c r="C39" s="20" t="s">
        <v>94</v>
      </c>
      <c r="D39" s="12" t="s">
        <v>95</v>
      </c>
      <c r="E39" s="13" t="s">
        <v>39</v>
      </c>
      <c r="F39" s="13">
        <v>1</v>
      </c>
      <c r="G39" s="14" t="s">
        <v>96</v>
      </c>
      <c r="H39" s="13" t="s">
        <v>22</v>
      </c>
      <c r="I39" s="13">
        <v>85.1</v>
      </c>
      <c r="J39" s="24">
        <f t="shared" si="4"/>
        <v>34.04</v>
      </c>
      <c r="K39" s="10">
        <v>78.68</v>
      </c>
      <c r="L39" s="25">
        <f t="shared" si="5"/>
        <v>47.208000000000006</v>
      </c>
      <c r="M39" s="25">
        <f t="shared" si="6"/>
        <v>81.248</v>
      </c>
      <c r="N39" s="26">
        <v>1</v>
      </c>
      <c r="O39" s="5" t="s">
        <v>23</v>
      </c>
      <c r="P39" s="5" t="s">
        <v>24</v>
      </c>
    </row>
    <row r="40" spans="1:16" ht="14.25">
      <c r="A40" s="5">
        <v>38</v>
      </c>
      <c r="B40" s="10" t="s">
        <v>17</v>
      </c>
      <c r="C40" s="20" t="s">
        <v>94</v>
      </c>
      <c r="D40" s="12" t="s">
        <v>95</v>
      </c>
      <c r="E40" s="13" t="s">
        <v>41</v>
      </c>
      <c r="F40" s="13">
        <v>1</v>
      </c>
      <c r="G40" s="14" t="s">
        <v>97</v>
      </c>
      <c r="H40" s="13" t="s">
        <v>22</v>
      </c>
      <c r="I40" s="13">
        <v>72.7</v>
      </c>
      <c r="J40" s="24">
        <f t="shared" si="4"/>
        <v>29.080000000000002</v>
      </c>
      <c r="K40" s="10">
        <v>80.7</v>
      </c>
      <c r="L40" s="25">
        <f t="shared" si="5"/>
        <v>48.42</v>
      </c>
      <c r="M40" s="25">
        <f t="shared" si="6"/>
        <v>77.5</v>
      </c>
      <c r="N40" s="26">
        <v>1</v>
      </c>
      <c r="O40" s="5" t="s">
        <v>23</v>
      </c>
      <c r="P40" s="5" t="s">
        <v>24</v>
      </c>
    </row>
    <row r="41" spans="1:16" ht="14.25">
      <c r="A41" s="5">
        <v>39</v>
      </c>
      <c r="B41" s="16" t="s">
        <v>17</v>
      </c>
      <c r="C41" s="20" t="s">
        <v>94</v>
      </c>
      <c r="D41" s="19" t="s">
        <v>95</v>
      </c>
      <c r="E41" s="14" t="s">
        <v>60</v>
      </c>
      <c r="F41" s="14">
        <v>1</v>
      </c>
      <c r="G41" s="14" t="s">
        <v>98</v>
      </c>
      <c r="H41" s="14" t="s">
        <v>27</v>
      </c>
      <c r="I41" s="14">
        <v>79.3</v>
      </c>
      <c r="J41" s="27">
        <f t="shared" si="4"/>
        <v>31.72</v>
      </c>
      <c r="K41" s="16">
        <v>80.4</v>
      </c>
      <c r="L41" s="28">
        <f t="shared" si="5"/>
        <v>48.24</v>
      </c>
      <c r="M41" s="28">
        <f t="shared" si="6"/>
        <v>79.96000000000001</v>
      </c>
      <c r="N41" s="29">
        <v>1</v>
      </c>
      <c r="O41" s="30" t="s">
        <v>23</v>
      </c>
      <c r="P41" s="30" t="s">
        <v>24</v>
      </c>
    </row>
    <row r="42" spans="1:16" ht="14.25">
      <c r="A42" s="5">
        <v>40</v>
      </c>
      <c r="B42" s="10" t="s">
        <v>17</v>
      </c>
      <c r="C42" s="20" t="s">
        <v>94</v>
      </c>
      <c r="D42" s="12" t="s">
        <v>95</v>
      </c>
      <c r="E42" s="13" t="s">
        <v>62</v>
      </c>
      <c r="F42" s="13">
        <v>1</v>
      </c>
      <c r="G42" s="14" t="s">
        <v>99</v>
      </c>
      <c r="H42" s="13" t="s">
        <v>22</v>
      </c>
      <c r="I42" s="13">
        <v>83.7</v>
      </c>
      <c r="J42" s="24">
        <f t="shared" si="4"/>
        <v>33.480000000000004</v>
      </c>
      <c r="K42" s="10">
        <v>80.42</v>
      </c>
      <c r="L42" s="25">
        <f t="shared" si="5"/>
        <v>48.252</v>
      </c>
      <c r="M42" s="25">
        <f t="shared" si="6"/>
        <v>81.732</v>
      </c>
      <c r="N42" s="31">
        <v>1</v>
      </c>
      <c r="O42" s="5" t="s">
        <v>23</v>
      </c>
      <c r="P42" s="5" t="s">
        <v>24</v>
      </c>
    </row>
    <row r="43" spans="1:16" ht="14.25">
      <c r="A43" s="5">
        <v>41</v>
      </c>
      <c r="B43" s="10" t="s">
        <v>17</v>
      </c>
      <c r="C43" s="20" t="s">
        <v>94</v>
      </c>
      <c r="D43" s="12" t="s">
        <v>95</v>
      </c>
      <c r="E43" s="13" t="s">
        <v>100</v>
      </c>
      <c r="F43" s="13">
        <v>1</v>
      </c>
      <c r="G43" s="14" t="s">
        <v>101</v>
      </c>
      <c r="H43" s="13" t="s">
        <v>27</v>
      </c>
      <c r="I43" s="13">
        <v>82.8</v>
      </c>
      <c r="J43" s="24">
        <f t="shared" si="4"/>
        <v>33.12</v>
      </c>
      <c r="K43" s="10">
        <v>82.08</v>
      </c>
      <c r="L43" s="25">
        <f t="shared" si="5"/>
        <v>49.248</v>
      </c>
      <c r="M43" s="25">
        <f t="shared" si="6"/>
        <v>82.368</v>
      </c>
      <c r="N43" s="26">
        <v>1</v>
      </c>
      <c r="O43" s="5" t="s">
        <v>23</v>
      </c>
      <c r="P43" s="5" t="s">
        <v>24</v>
      </c>
    </row>
    <row r="44" spans="1:16" ht="14.25">
      <c r="A44" s="5">
        <v>42</v>
      </c>
      <c r="B44" s="16" t="s">
        <v>17</v>
      </c>
      <c r="C44" s="20" t="s">
        <v>94</v>
      </c>
      <c r="D44" s="19" t="s">
        <v>95</v>
      </c>
      <c r="E44" s="14" t="s">
        <v>102</v>
      </c>
      <c r="F44" s="14">
        <v>1</v>
      </c>
      <c r="G44" s="14" t="s">
        <v>103</v>
      </c>
      <c r="H44" s="14" t="s">
        <v>27</v>
      </c>
      <c r="I44" s="14">
        <v>87.7</v>
      </c>
      <c r="J44" s="27">
        <f t="shared" si="4"/>
        <v>35.080000000000005</v>
      </c>
      <c r="K44" s="16">
        <v>80.88</v>
      </c>
      <c r="L44" s="28">
        <f t="shared" si="5"/>
        <v>48.528</v>
      </c>
      <c r="M44" s="28">
        <f t="shared" si="6"/>
        <v>83.608</v>
      </c>
      <c r="N44" s="29">
        <v>1</v>
      </c>
      <c r="O44" s="30" t="s">
        <v>23</v>
      </c>
      <c r="P44" s="30" t="s">
        <v>24</v>
      </c>
    </row>
    <row r="45" spans="1:16" ht="14.25">
      <c r="A45" s="5">
        <v>43</v>
      </c>
      <c r="B45" s="10" t="s">
        <v>17</v>
      </c>
      <c r="C45" s="18" t="s">
        <v>104</v>
      </c>
      <c r="D45" s="12" t="s">
        <v>105</v>
      </c>
      <c r="E45" s="13" t="s">
        <v>25</v>
      </c>
      <c r="F45" s="13">
        <v>1</v>
      </c>
      <c r="G45" s="14" t="s">
        <v>106</v>
      </c>
      <c r="H45" s="13" t="s">
        <v>27</v>
      </c>
      <c r="I45" s="13">
        <v>82.8</v>
      </c>
      <c r="J45" s="24">
        <f t="shared" si="4"/>
        <v>33.12</v>
      </c>
      <c r="K45" s="10">
        <v>82.9</v>
      </c>
      <c r="L45" s="25">
        <f t="shared" si="5"/>
        <v>49.74</v>
      </c>
      <c r="M45" s="25">
        <f t="shared" si="6"/>
        <v>82.86</v>
      </c>
      <c r="N45" s="26">
        <v>1</v>
      </c>
      <c r="O45" s="5" t="s">
        <v>23</v>
      </c>
      <c r="P45" s="5" t="s">
        <v>24</v>
      </c>
    </row>
    <row r="46" spans="1:16" ht="14.25">
      <c r="A46" s="5">
        <v>44</v>
      </c>
      <c r="B46" s="10" t="s">
        <v>17</v>
      </c>
      <c r="C46" s="18" t="s">
        <v>104</v>
      </c>
      <c r="D46" s="12" t="s">
        <v>105</v>
      </c>
      <c r="E46" s="13" t="s">
        <v>39</v>
      </c>
      <c r="F46" s="13">
        <v>1</v>
      </c>
      <c r="G46" s="14" t="s">
        <v>107</v>
      </c>
      <c r="H46" s="13" t="s">
        <v>27</v>
      </c>
      <c r="I46" s="13">
        <v>71.7</v>
      </c>
      <c r="J46" s="24">
        <f t="shared" si="4"/>
        <v>28.680000000000003</v>
      </c>
      <c r="K46" s="10">
        <v>80.8</v>
      </c>
      <c r="L46" s="25">
        <f t="shared" si="5"/>
        <v>48.48</v>
      </c>
      <c r="M46" s="25">
        <f t="shared" si="6"/>
        <v>77.16</v>
      </c>
      <c r="N46" s="26">
        <v>1</v>
      </c>
      <c r="O46" s="5" t="s">
        <v>23</v>
      </c>
      <c r="P46" s="5" t="s">
        <v>24</v>
      </c>
    </row>
    <row r="47" spans="1:16" ht="14.25">
      <c r="A47" s="5">
        <v>45</v>
      </c>
      <c r="B47" s="10" t="s">
        <v>17</v>
      </c>
      <c r="C47" s="18" t="s">
        <v>104</v>
      </c>
      <c r="D47" s="12" t="s">
        <v>105</v>
      </c>
      <c r="E47" s="13" t="s">
        <v>41</v>
      </c>
      <c r="F47" s="13">
        <v>1</v>
      </c>
      <c r="G47" s="14" t="s">
        <v>108</v>
      </c>
      <c r="H47" s="13" t="s">
        <v>22</v>
      </c>
      <c r="I47" s="13">
        <v>65.9</v>
      </c>
      <c r="J47" s="24">
        <f t="shared" si="4"/>
        <v>26.360000000000003</v>
      </c>
      <c r="K47" s="10">
        <v>84.84</v>
      </c>
      <c r="L47" s="25">
        <f t="shared" si="5"/>
        <v>50.904</v>
      </c>
      <c r="M47" s="25">
        <f t="shared" si="6"/>
        <v>77.26400000000001</v>
      </c>
      <c r="N47" s="26">
        <v>1</v>
      </c>
      <c r="O47" s="5" t="s">
        <v>23</v>
      </c>
      <c r="P47" s="5" t="s">
        <v>24</v>
      </c>
    </row>
    <row r="48" spans="1:16" ht="14.25">
      <c r="A48" s="5">
        <v>46</v>
      </c>
      <c r="B48" s="10" t="s">
        <v>17</v>
      </c>
      <c r="C48" s="18" t="s">
        <v>109</v>
      </c>
      <c r="D48" s="12" t="s">
        <v>105</v>
      </c>
      <c r="E48" s="13" t="s">
        <v>54</v>
      </c>
      <c r="F48" s="13">
        <v>1</v>
      </c>
      <c r="G48" s="14" t="s">
        <v>110</v>
      </c>
      <c r="H48" s="13" t="s">
        <v>22</v>
      </c>
      <c r="I48" s="13">
        <v>47.1</v>
      </c>
      <c r="J48" s="24">
        <f t="shared" si="4"/>
        <v>18.84</v>
      </c>
      <c r="K48" s="10">
        <v>79.18</v>
      </c>
      <c r="L48" s="25">
        <f t="shared" si="5"/>
        <v>47.508</v>
      </c>
      <c r="M48" s="25">
        <f t="shared" si="6"/>
        <v>66.348</v>
      </c>
      <c r="N48" s="26">
        <v>1</v>
      </c>
      <c r="O48" s="5" t="s">
        <v>23</v>
      </c>
      <c r="P48" s="5" t="s">
        <v>24</v>
      </c>
    </row>
    <row r="49" spans="1:16" ht="14.25">
      <c r="A49" s="5">
        <v>47</v>
      </c>
      <c r="B49" s="10" t="s">
        <v>17</v>
      </c>
      <c r="C49" s="18" t="s">
        <v>104</v>
      </c>
      <c r="D49" s="12" t="s">
        <v>111</v>
      </c>
      <c r="E49" s="13" t="s">
        <v>112</v>
      </c>
      <c r="F49" s="13">
        <v>1</v>
      </c>
      <c r="G49" s="14" t="s">
        <v>113</v>
      </c>
      <c r="H49" s="13" t="s">
        <v>22</v>
      </c>
      <c r="I49" s="13">
        <v>79</v>
      </c>
      <c r="J49" s="24">
        <f t="shared" si="4"/>
        <v>31.6</v>
      </c>
      <c r="K49" s="10">
        <v>81.14</v>
      </c>
      <c r="L49" s="25">
        <f t="shared" si="5"/>
        <v>48.684</v>
      </c>
      <c r="M49" s="25">
        <f t="shared" si="6"/>
        <v>80.28399999999999</v>
      </c>
      <c r="N49" s="26">
        <v>1</v>
      </c>
      <c r="O49" s="5" t="s">
        <v>23</v>
      </c>
      <c r="P49" s="5" t="s">
        <v>24</v>
      </c>
    </row>
    <row r="50" spans="1:16" ht="14.25">
      <c r="A50" s="5">
        <v>48</v>
      </c>
      <c r="B50" s="10" t="s">
        <v>17</v>
      </c>
      <c r="C50" s="18" t="s">
        <v>104</v>
      </c>
      <c r="D50" s="12" t="s">
        <v>111</v>
      </c>
      <c r="E50" s="13" t="s">
        <v>114</v>
      </c>
      <c r="F50" s="13">
        <v>1</v>
      </c>
      <c r="G50" s="14" t="s">
        <v>115</v>
      </c>
      <c r="H50" s="13" t="s">
        <v>22</v>
      </c>
      <c r="I50" s="13">
        <v>70.8</v>
      </c>
      <c r="J50" s="24">
        <f t="shared" si="4"/>
        <v>28.32</v>
      </c>
      <c r="K50" s="10">
        <v>79.02</v>
      </c>
      <c r="L50" s="25">
        <f t="shared" si="5"/>
        <v>47.412</v>
      </c>
      <c r="M50" s="25">
        <f t="shared" si="6"/>
        <v>75.732</v>
      </c>
      <c r="N50" s="26">
        <v>1</v>
      </c>
      <c r="O50" s="5" t="s">
        <v>23</v>
      </c>
      <c r="P50" s="5" t="s">
        <v>24</v>
      </c>
    </row>
    <row r="51" spans="1:16" ht="14.25">
      <c r="A51" s="5">
        <v>49</v>
      </c>
      <c r="B51" s="10" t="s">
        <v>17</v>
      </c>
      <c r="C51" s="18" t="s">
        <v>104</v>
      </c>
      <c r="D51" s="12" t="s">
        <v>111</v>
      </c>
      <c r="E51" s="13" t="s">
        <v>116</v>
      </c>
      <c r="F51" s="13">
        <v>1</v>
      </c>
      <c r="G51" s="14" t="s">
        <v>117</v>
      </c>
      <c r="H51" s="13" t="s">
        <v>27</v>
      </c>
      <c r="I51" s="13">
        <v>75.2</v>
      </c>
      <c r="J51" s="24">
        <f t="shared" si="4"/>
        <v>30.080000000000002</v>
      </c>
      <c r="K51" s="10">
        <v>77.7</v>
      </c>
      <c r="L51" s="25">
        <f t="shared" si="5"/>
        <v>46.62</v>
      </c>
      <c r="M51" s="25">
        <f t="shared" si="6"/>
        <v>76.7</v>
      </c>
      <c r="N51" s="26">
        <v>1</v>
      </c>
      <c r="O51" s="5" t="s">
        <v>23</v>
      </c>
      <c r="P51" s="5" t="s">
        <v>24</v>
      </c>
    </row>
    <row r="52" spans="1:16" ht="14.25">
      <c r="A52" s="5">
        <v>50</v>
      </c>
      <c r="B52" s="10" t="s">
        <v>17</v>
      </c>
      <c r="C52" s="18" t="s">
        <v>104</v>
      </c>
      <c r="D52" s="12" t="s">
        <v>111</v>
      </c>
      <c r="E52" s="13" t="s">
        <v>35</v>
      </c>
      <c r="F52" s="13">
        <v>1</v>
      </c>
      <c r="G52" s="14" t="s">
        <v>118</v>
      </c>
      <c r="H52" s="13" t="s">
        <v>22</v>
      </c>
      <c r="I52" s="13">
        <v>74.5</v>
      </c>
      <c r="J52" s="24">
        <f t="shared" si="4"/>
        <v>29.8</v>
      </c>
      <c r="K52" s="10">
        <v>83.58</v>
      </c>
      <c r="L52" s="25">
        <f t="shared" si="5"/>
        <v>50.147999999999996</v>
      </c>
      <c r="M52" s="25">
        <f t="shared" si="6"/>
        <v>79.948</v>
      </c>
      <c r="N52" s="26">
        <v>1</v>
      </c>
      <c r="O52" s="5" t="s">
        <v>23</v>
      </c>
      <c r="P52" s="5" t="s">
        <v>24</v>
      </c>
    </row>
    <row r="53" spans="1:16" ht="14.25">
      <c r="A53" s="5">
        <v>51</v>
      </c>
      <c r="B53" s="10" t="s">
        <v>17</v>
      </c>
      <c r="C53" s="20" t="s">
        <v>119</v>
      </c>
      <c r="D53" s="12" t="s">
        <v>120</v>
      </c>
      <c r="E53" s="13" t="s">
        <v>88</v>
      </c>
      <c r="F53" s="13">
        <v>1</v>
      </c>
      <c r="G53" s="14" t="s">
        <v>121</v>
      </c>
      <c r="H53" s="13" t="s">
        <v>22</v>
      </c>
      <c r="I53" s="13">
        <v>66.5</v>
      </c>
      <c r="J53" s="24">
        <f t="shared" si="4"/>
        <v>26.6</v>
      </c>
      <c r="K53" s="10">
        <v>76.68</v>
      </c>
      <c r="L53" s="25">
        <f t="shared" si="5"/>
        <v>46.008</v>
      </c>
      <c r="M53" s="25">
        <f t="shared" si="6"/>
        <v>72.608</v>
      </c>
      <c r="N53" s="26">
        <v>1</v>
      </c>
      <c r="O53" s="5" t="s">
        <v>23</v>
      </c>
      <c r="P53" s="5" t="s">
        <v>24</v>
      </c>
    </row>
    <row r="54" spans="1:16" ht="14.25">
      <c r="A54" s="5">
        <v>52</v>
      </c>
      <c r="B54" s="10" t="s">
        <v>17</v>
      </c>
      <c r="C54" s="20" t="s">
        <v>119</v>
      </c>
      <c r="D54" s="12" t="s">
        <v>120</v>
      </c>
      <c r="E54" s="13" t="s">
        <v>60</v>
      </c>
      <c r="F54" s="13">
        <v>1</v>
      </c>
      <c r="G54" s="14" t="s">
        <v>122</v>
      </c>
      <c r="H54" s="13" t="s">
        <v>27</v>
      </c>
      <c r="I54" s="13">
        <v>80.1</v>
      </c>
      <c r="J54" s="24">
        <f t="shared" si="4"/>
        <v>32.04</v>
      </c>
      <c r="K54" s="10">
        <v>80.76</v>
      </c>
      <c r="L54" s="25">
        <f t="shared" si="5"/>
        <v>48.456</v>
      </c>
      <c r="M54" s="25">
        <f t="shared" si="6"/>
        <v>80.49600000000001</v>
      </c>
      <c r="N54" s="26">
        <v>1</v>
      </c>
      <c r="O54" s="5" t="s">
        <v>23</v>
      </c>
      <c r="P54" s="5" t="s">
        <v>24</v>
      </c>
    </row>
    <row r="55" spans="1:16" ht="14.25">
      <c r="A55" s="5">
        <v>53</v>
      </c>
      <c r="B55" s="10" t="s">
        <v>17</v>
      </c>
      <c r="C55" s="20" t="s">
        <v>119</v>
      </c>
      <c r="D55" s="12" t="s">
        <v>120</v>
      </c>
      <c r="E55" s="13" t="s">
        <v>62</v>
      </c>
      <c r="F55" s="13">
        <v>1</v>
      </c>
      <c r="G55" s="14" t="s">
        <v>123</v>
      </c>
      <c r="H55" s="13" t="s">
        <v>22</v>
      </c>
      <c r="I55" s="13">
        <v>86.7</v>
      </c>
      <c r="J55" s="24">
        <f t="shared" si="4"/>
        <v>34.68</v>
      </c>
      <c r="K55" s="10">
        <v>78.92</v>
      </c>
      <c r="L55" s="25">
        <f t="shared" si="5"/>
        <v>47.352</v>
      </c>
      <c r="M55" s="25">
        <f t="shared" si="6"/>
        <v>82.032</v>
      </c>
      <c r="N55" s="26">
        <v>1</v>
      </c>
      <c r="O55" s="5" t="s">
        <v>23</v>
      </c>
      <c r="P55" s="5" t="s">
        <v>24</v>
      </c>
    </row>
    <row r="56" spans="1:16" ht="14.25">
      <c r="A56" s="5">
        <v>54</v>
      </c>
      <c r="B56" s="10" t="s">
        <v>17</v>
      </c>
      <c r="C56" s="20" t="s">
        <v>119</v>
      </c>
      <c r="D56" s="12" t="s">
        <v>120</v>
      </c>
      <c r="E56" s="13" t="s">
        <v>68</v>
      </c>
      <c r="F56" s="13">
        <v>1</v>
      </c>
      <c r="G56" s="14" t="s">
        <v>124</v>
      </c>
      <c r="H56" s="13" t="s">
        <v>22</v>
      </c>
      <c r="I56" s="13">
        <v>80.4</v>
      </c>
      <c r="J56" s="24">
        <f t="shared" si="4"/>
        <v>32.160000000000004</v>
      </c>
      <c r="K56" s="10">
        <v>79.98</v>
      </c>
      <c r="L56" s="25">
        <f t="shared" si="5"/>
        <v>47.988</v>
      </c>
      <c r="M56" s="25">
        <f t="shared" si="6"/>
        <v>80.148</v>
      </c>
      <c r="N56" s="26">
        <v>1</v>
      </c>
      <c r="O56" s="5" t="s">
        <v>23</v>
      </c>
      <c r="P56" s="5" t="s">
        <v>24</v>
      </c>
    </row>
    <row r="57" spans="1:16" ht="14.25">
      <c r="A57" s="5">
        <v>55</v>
      </c>
      <c r="B57" s="10" t="s">
        <v>17</v>
      </c>
      <c r="C57" s="20" t="s">
        <v>119</v>
      </c>
      <c r="D57" s="12" t="s">
        <v>120</v>
      </c>
      <c r="E57" s="13" t="s">
        <v>25</v>
      </c>
      <c r="F57" s="13">
        <v>1</v>
      </c>
      <c r="G57" s="16" t="s">
        <v>125</v>
      </c>
      <c r="H57" s="13" t="s">
        <v>27</v>
      </c>
      <c r="I57" s="13">
        <v>68.2</v>
      </c>
      <c r="J57" s="24">
        <f t="shared" si="4"/>
        <v>27.28</v>
      </c>
      <c r="K57" s="10">
        <v>81.62</v>
      </c>
      <c r="L57" s="25">
        <f t="shared" si="5"/>
        <v>48.972</v>
      </c>
      <c r="M57" s="25">
        <f t="shared" si="6"/>
        <v>76.25200000000001</v>
      </c>
      <c r="N57" s="26">
        <v>1</v>
      </c>
      <c r="O57" s="5" t="s">
        <v>23</v>
      </c>
      <c r="P57" s="5" t="s">
        <v>24</v>
      </c>
    </row>
    <row r="58" spans="1:16" ht="24">
      <c r="A58" s="5">
        <v>56</v>
      </c>
      <c r="B58" s="10" t="s">
        <v>17</v>
      </c>
      <c r="C58" s="18" t="s">
        <v>126</v>
      </c>
      <c r="D58" s="12" t="s">
        <v>127</v>
      </c>
      <c r="E58" s="13" t="s">
        <v>39</v>
      </c>
      <c r="F58" s="13">
        <v>1</v>
      </c>
      <c r="G58" s="14" t="s">
        <v>128</v>
      </c>
      <c r="H58" s="13" t="s">
        <v>27</v>
      </c>
      <c r="I58" s="13">
        <v>87</v>
      </c>
      <c r="J58" s="24">
        <f t="shared" si="4"/>
        <v>34.800000000000004</v>
      </c>
      <c r="K58" s="10">
        <v>83.42</v>
      </c>
      <c r="L58" s="25">
        <f t="shared" si="5"/>
        <v>50.052</v>
      </c>
      <c r="M58" s="25">
        <f t="shared" si="6"/>
        <v>84.852</v>
      </c>
      <c r="N58" s="26">
        <v>1</v>
      </c>
      <c r="O58" s="5" t="s">
        <v>23</v>
      </c>
      <c r="P58" s="5" t="s">
        <v>24</v>
      </c>
    </row>
    <row r="59" spans="1:16" ht="24">
      <c r="A59" s="5">
        <v>57</v>
      </c>
      <c r="B59" s="10" t="s">
        <v>17</v>
      </c>
      <c r="C59" s="18" t="s">
        <v>126</v>
      </c>
      <c r="D59" s="12" t="s">
        <v>127</v>
      </c>
      <c r="E59" s="13" t="s">
        <v>41</v>
      </c>
      <c r="F59" s="13">
        <v>1</v>
      </c>
      <c r="G59" s="14" t="s">
        <v>129</v>
      </c>
      <c r="H59" s="13" t="s">
        <v>27</v>
      </c>
      <c r="I59" s="13">
        <v>81.4</v>
      </c>
      <c r="J59" s="24">
        <f t="shared" si="4"/>
        <v>32.56</v>
      </c>
      <c r="K59" s="10">
        <v>79.52</v>
      </c>
      <c r="L59" s="25">
        <f t="shared" si="5"/>
        <v>47.711999999999996</v>
      </c>
      <c r="M59" s="25">
        <f t="shared" si="6"/>
        <v>80.27199999999999</v>
      </c>
      <c r="N59" s="26">
        <v>1</v>
      </c>
      <c r="O59" s="5" t="s">
        <v>23</v>
      </c>
      <c r="P59" s="5" t="s">
        <v>24</v>
      </c>
    </row>
    <row r="60" spans="1:16" ht="24">
      <c r="A60" s="5">
        <v>58</v>
      </c>
      <c r="B60" s="10" t="s">
        <v>17</v>
      </c>
      <c r="C60" s="18" t="s">
        <v>126</v>
      </c>
      <c r="D60" s="12" t="s">
        <v>127</v>
      </c>
      <c r="E60" s="13" t="s">
        <v>60</v>
      </c>
      <c r="F60" s="13">
        <v>1</v>
      </c>
      <c r="G60" s="14" t="s">
        <v>130</v>
      </c>
      <c r="H60" s="13" t="s">
        <v>22</v>
      </c>
      <c r="I60" s="13">
        <v>85</v>
      </c>
      <c r="J60" s="24">
        <f t="shared" si="4"/>
        <v>34</v>
      </c>
      <c r="K60" s="10">
        <v>82.9</v>
      </c>
      <c r="L60" s="25">
        <f t="shared" si="5"/>
        <v>49.74</v>
      </c>
      <c r="M60" s="25">
        <f t="shared" si="6"/>
        <v>83.74000000000001</v>
      </c>
      <c r="N60" s="26">
        <v>1</v>
      </c>
      <c r="O60" s="5" t="s">
        <v>23</v>
      </c>
      <c r="P60" s="5" t="s">
        <v>24</v>
      </c>
    </row>
    <row r="61" spans="1:16" ht="24">
      <c r="A61" s="5">
        <v>59</v>
      </c>
      <c r="B61" s="10" t="s">
        <v>17</v>
      </c>
      <c r="C61" s="18" t="s">
        <v>126</v>
      </c>
      <c r="D61" s="12" t="s">
        <v>127</v>
      </c>
      <c r="E61" s="13" t="s">
        <v>62</v>
      </c>
      <c r="F61" s="13">
        <v>1</v>
      </c>
      <c r="G61" s="14" t="s">
        <v>131</v>
      </c>
      <c r="H61" s="13" t="s">
        <v>27</v>
      </c>
      <c r="I61" s="13">
        <v>86.2</v>
      </c>
      <c r="J61" s="24">
        <f t="shared" si="4"/>
        <v>34.480000000000004</v>
      </c>
      <c r="K61" s="10">
        <v>82.64</v>
      </c>
      <c r="L61" s="25">
        <f t="shared" si="5"/>
        <v>49.583999999999996</v>
      </c>
      <c r="M61" s="25">
        <f t="shared" si="6"/>
        <v>84.064</v>
      </c>
      <c r="N61" s="26">
        <v>1</v>
      </c>
      <c r="O61" s="5" t="s">
        <v>23</v>
      </c>
      <c r="P61" s="5" t="s">
        <v>24</v>
      </c>
    </row>
    <row r="62" spans="1:16" ht="14.25">
      <c r="A62" s="5">
        <v>60</v>
      </c>
      <c r="B62" s="10" t="s">
        <v>17</v>
      </c>
      <c r="C62" s="18" t="s">
        <v>109</v>
      </c>
      <c r="D62" s="12" t="s">
        <v>132</v>
      </c>
      <c r="E62" s="13" t="s">
        <v>41</v>
      </c>
      <c r="F62" s="13">
        <v>1</v>
      </c>
      <c r="G62" s="14" t="s">
        <v>133</v>
      </c>
      <c r="H62" s="13" t="s">
        <v>27</v>
      </c>
      <c r="I62" s="13">
        <v>77.3</v>
      </c>
      <c r="J62" s="24">
        <f t="shared" si="4"/>
        <v>30.92</v>
      </c>
      <c r="K62" s="10">
        <v>83.44</v>
      </c>
      <c r="L62" s="25">
        <f t="shared" si="5"/>
        <v>50.064</v>
      </c>
      <c r="M62" s="25">
        <f t="shared" si="6"/>
        <v>80.98400000000001</v>
      </c>
      <c r="N62" s="26">
        <v>1</v>
      </c>
      <c r="O62" s="5" t="s">
        <v>23</v>
      </c>
      <c r="P62" s="5" t="s">
        <v>24</v>
      </c>
    </row>
    <row r="63" spans="1:16" ht="14.25">
      <c r="A63" s="5">
        <v>61</v>
      </c>
      <c r="B63" s="10" t="s">
        <v>17</v>
      </c>
      <c r="C63" s="18" t="s">
        <v>109</v>
      </c>
      <c r="D63" s="12" t="s">
        <v>132</v>
      </c>
      <c r="E63" s="13" t="s">
        <v>60</v>
      </c>
      <c r="F63" s="13">
        <v>1</v>
      </c>
      <c r="G63" s="14" t="s">
        <v>134</v>
      </c>
      <c r="H63" s="13" t="s">
        <v>27</v>
      </c>
      <c r="I63" s="13">
        <v>80.6</v>
      </c>
      <c r="J63" s="24">
        <f t="shared" si="4"/>
        <v>32.24</v>
      </c>
      <c r="K63" s="10">
        <v>79.48</v>
      </c>
      <c r="L63" s="25">
        <f t="shared" si="5"/>
        <v>47.688</v>
      </c>
      <c r="M63" s="25">
        <f t="shared" si="6"/>
        <v>79.928</v>
      </c>
      <c r="N63" s="26">
        <v>1</v>
      </c>
      <c r="O63" s="5" t="s">
        <v>23</v>
      </c>
      <c r="P63" s="5" t="s">
        <v>24</v>
      </c>
    </row>
    <row r="64" spans="1:16" ht="14.25">
      <c r="A64" s="5">
        <v>62</v>
      </c>
      <c r="B64" s="10" t="s">
        <v>17</v>
      </c>
      <c r="C64" s="18" t="s">
        <v>109</v>
      </c>
      <c r="D64" s="12" t="s">
        <v>132</v>
      </c>
      <c r="E64" s="13" t="s">
        <v>62</v>
      </c>
      <c r="F64" s="13">
        <v>1</v>
      </c>
      <c r="G64" s="14" t="s">
        <v>135</v>
      </c>
      <c r="H64" s="13" t="s">
        <v>27</v>
      </c>
      <c r="I64" s="13">
        <v>86.3</v>
      </c>
      <c r="J64" s="24">
        <f t="shared" si="4"/>
        <v>34.52</v>
      </c>
      <c r="K64" s="10">
        <v>80.56</v>
      </c>
      <c r="L64" s="25">
        <f t="shared" si="5"/>
        <v>48.336</v>
      </c>
      <c r="M64" s="25">
        <f t="shared" si="6"/>
        <v>82.856</v>
      </c>
      <c r="N64" s="26">
        <v>1</v>
      </c>
      <c r="O64" s="5" t="s">
        <v>23</v>
      </c>
      <c r="P64" s="5" t="s">
        <v>24</v>
      </c>
    </row>
    <row r="65" spans="1:16" ht="14.25">
      <c r="A65" s="5">
        <v>63</v>
      </c>
      <c r="B65" s="33" t="s">
        <v>17</v>
      </c>
      <c r="C65" s="34" t="s">
        <v>109</v>
      </c>
      <c r="D65" s="35" t="s">
        <v>132</v>
      </c>
      <c r="E65" s="33" t="s">
        <v>25</v>
      </c>
      <c r="F65" s="36">
        <v>1</v>
      </c>
      <c r="G65" s="33" t="s">
        <v>136</v>
      </c>
      <c r="H65" s="33" t="s">
        <v>27</v>
      </c>
      <c r="I65" s="36">
        <v>81.7</v>
      </c>
      <c r="J65" s="39">
        <f t="shared" si="4"/>
        <v>32.68</v>
      </c>
      <c r="K65" s="33">
        <v>82.78</v>
      </c>
      <c r="L65" s="40">
        <f t="shared" si="5"/>
        <v>49.668</v>
      </c>
      <c r="M65" s="40">
        <f t="shared" si="6"/>
        <v>82.348</v>
      </c>
      <c r="N65" s="41">
        <v>1</v>
      </c>
      <c r="O65" s="42" t="s">
        <v>23</v>
      </c>
      <c r="P65" s="42" t="s">
        <v>24</v>
      </c>
    </row>
    <row r="66" spans="1:16" ht="14.25">
      <c r="A66" s="5">
        <v>64</v>
      </c>
      <c r="B66" s="10" t="s">
        <v>17</v>
      </c>
      <c r="C66" s="18" t="s">
        <v>109</v>
      </c>
      <c r="D66" s="12" t="s">
        <v>132</v>
      </c>
      <c r="E66" s="13" t="s">
        <v>88</v>
      </c>
      <c r="F66" s="13">
        <v>1</v>
      </c>
      <c r="G66" s="14" t="s">
        <v>137</v>
      </c>
      <c r="H66" s="13" t="s">
        <v>27</v>
      </c>
      <c r="I66" s="13">
        <v>77.5</v>
      </c>
      <c r="J66" s="24">
        <f t="shared" si="4"/>
        <v>31</v>
      </c>
      <c r="K66" s="10">
        <v>82.74</v>
      </c>
      <c r="L66" s="25">
        <f t="shared" si="5"/>
        <v>49.644</v>
      </c>
      <c r="M66" s="25">
        <f t="shared" si="6"/>
        <v>80.644</v>
      </c>
      <c r="N66" s="26">
        <v>1</v>
      </c>
      <c r="O66" s="5" t="s">
        <v>23</v>
      </c>
      <c r="P66" s="5" t="s">
        <v>24</v>
      </c>
    </row>
    <row r="67" spans="1:16" ht="14.25">
      <c r="A67" s="5">
        <v>65</v>
      </c>
      <c r="B67" s="10" t="s">
        <v>17</v>
      </c>
      <c r="C67" s="18" t="s">
        <v>138</v>
      </c>
      <c r="D67" s="12" t="s">
        <v>139</v>
      </c>
      <c r="E67" s="13" t="s">
        <v>20</v>
      </c>
      <c r="F67" s="13">
        <v>1</v>
      </c>
      <c r="G67" s="16" t="s">
        <v>140</v>
      </c>
      <c r="H67" s="13" t="s">
        <v>22</v>
      </c>
      <c r="I67" s="13">
        <v>78.6</v>
      </c>
      <c r="J67" s="24">
        <f t="shared" si="4"/>
        <v>31.439999999999998</v>
      </c>
      <c r="K67" s="10">
        <v>83.86</v>
      </c>
      <c r="L67" s="25">
        <f t="shared" si="5"/>
        <v>50.315999999999995</v>
      </c>
      <c r="M67" s="25">
        <f t="shared" si="6"/>
        <v>81.756</v>
      </c>
      <c r="N67" s="26">
        <v>1</v>
      </c>
      <c r="O67" s="5" t="s">
        <v>23</v>
      </c>
      <c r="P67" s="5" t="s">
        <v>24</v>
      </c>
    </row>
    <row r="68" spans="1:16" ht="14.25">
      <c r="A68" s="5">
        <v>66</v>
      </c>
      <c r="B68" s="10" t="s">
        <v>17</v>
      </c>
      <c r="C68" s="18" t="s">
        <v>138</v>
      </c>
      <c r="D68" s="12" t="s">
        <v>139</v>
      </c>
      <c r="E68" s="13" t="s">
        <v>77</v>
      </c>
      <c r="F68" s="13">
        <v>1</v>
      </c>
      <c r="G68" s="16" t="s">
        <v>141</v>
      </c>
      <c r="H68" s="13" t="s">
        <v>27</v>
      </c>
      <c r="I68" s="13">
        <v>73.6</v>
      </c>
      <c r="J68" s="24">
        <f t="shared" si="4"/>
        <v>29.439999999999998</v>
      </c>
      <c r="K68" s="10">
        <v>81.5</v>
      </c>
      <c r="L68" s="25">
        <f t="shared" si="5"/>
        <v>48.9</v>
      </c>
      <c r="M68" s="25">
        <f t="shared" si="6"/>
        <v>78.34</v>
      </c>
      <c r="N68" s="26">
        <v>1</v>
      </c>
      <c r="O68" s="5" t="s">
        <v>23</v>
      </c>
      <c r="P68" s="5" t="s">
        <v>24</v>
      </c>
    </row>
    <row r="69" spans="1:16" ht="14.25">
      <c r="A69" s="5">
        <v>67</v>
      </c>
      <c r="B69" s="10" t="s">
        <v>17</v>
      </c>
      <c r="C69" s="18" t="s">
        <v>138</v>
      </c>
      <c r="D69" s="12" t="s">
        <v>139</v>
      </c>
      <c r="E69" s="13" t="s">
        <v>142</v>
      </c>
      <c r="F69" s="13">
        <v>1</v>
      </c>
      <c r="G69" s="16" t="s">
        <v>143</v>
      </c>
      <c r="H69" s="13" t="s">
        <v>27</v>
      </c>
      <c r="I69" s="13">
        <v>62.8</v>
      </c>
      <c r="J69" s="24">
        <f t="shared" si="4"/>
        <v>25.12</v>
      </c>
      <c r="K69" s="10">
        <v>82.32</v>
      </c>
      <c r="L69" s="25">
        <f t="shared" si="5"/>
        <v>49.391999999999996</v>
      </c>
      <c r="M69" s="25">
        <f t="shared" si="6"/>
        <v>74.512</v>
      </c>
      <c r="N69" s="26">
        <v>1</v>
      </c>
      <c r="O69" s="5" t="s">
        <v>23</v>
      </c>
      <c r="P69" s="5" t="s">
        <v>24</v>
      </c>
    </row>
    <row r="70" spans="1:16" ht="14.25">
      <c r="A70" s="5">
        <v>68</v>
      </c>
      <c r="B70" s="10" t="s">
        <v>17</v>
      </c>
      <c r="C70" s="18" t="s">
        <v>138</v>
      </c>
      <c r="D70" s="12" t="s">
        <v>139</v>
      </c>
      <c r="E70" s="13" t="s">
        <v>54</v>
      </c>
      <c r="F70" s="13">
        <v>1</v>
      </c>
      <c r="G70" s="16" t="s">
        <v>144</v>
      </c>
      <c r="H70" s="13" t="s">
        <v>27</v>
      </c>
      <c r="I70" s="13">
        <v>78</v>
      </c>
      <c r="J70" s="24">
        <f t="shared" si="4"/>
        <v>31.200000000000003</v>
      </c>
      <c r="K70" s="10">
        <v>82.98</v>
      </c>
      <c r="L70" s="25">
        <f t="shared" si="5"/>
        <v>49.788000000000004</v>
      </c>
      <c r="M70" s="25">
        <f t="shared" si="6"/>
        <v>80.988</v>
      </c>
      <c r="N70" s="26">
        <v>1</v>
      </c>
      <c r="O70" s="5" t="s">
        <v>23</v>
      </c>
      <c r="P70" s="5" t="s">
        <v>24</v>
      </c>
    </row>
    <row r="71" spans="1:16" ht="24">
      <c r="A71" s="5">
        <v>69</v>
      </c>
      <c r="B71" s="10" t="s">
        <v>17</v>
      </c>
      <c r="C71" s="18" t="s">
        <v>145</v>
      </c>
      <c r="D71" s="12" t="s">
        <v>146</v>
      </c>
      <c r="E71" s="13" t="s">
        <v>60</v>
      </c>
      <c r="F71" s="13">
        <v>1</v>
      </c>
      <c r="G71" s="16" t="s">
        <v>147</v>
      </c>
      <c r="H71" s="13" t="s">
        <v>22</v>
      </c>
      <c r="I71" s="13">
        <v>79.7</v>
      </c>
      <c r="J71" s="24">
        <f t="shared" si="4"/>
        <v>31.880000000000003</v>
      </c>
      <c r="K71" s="10">
        <v>84.06</v>
      </c>
      <c r="L71" s="25">
        <f t="shared" si="5"/>
        <v>50.436</v>
      </c>
      <c r="M71" s="25">
        <f t="shared" si="6"/>
        <v>82.316</v>
      </c>
      <c r="N71" s="26">
        <v>1</v>
      </c>
      <c r="O71" s="5" t="s">
        <v>23</v>
      </c>
      <c r="P71" s="5" t="s">
        <v>24</v>
      </c>
    </row>
    <row r="72" spans="1:16" ht="24">
      <c r="A72" s="5">
        <v>70</v>
      </c>
      <c r="B72" s="10" t="s">
        <v>17</v>
      </c>
      <c r="C72" s="18" t="s">
        <v>145</v>
      </c>
      <c r="D72" s="12" t="s">
        <v>146</v>
      </c>
      <c r="E72" s="13" t="s">
        <v>62</v>
      </c>
      <c r="F72" s="13">
        <v>1</v>
      </c>
      <c r="G72" s="14" t="s">
        <v>148</v>
      </c>
      <c r="H72" s="13" t="s">
        <v>27</v>
      </c>
      <c r="I72" s="13">
        <v>78.2</v>
      </c>
      <c r="J72" s="24">
        <f t="shared" si="4"/>
        <v>31.28</v>
      </c>
      <c r="K72" s="10">
        <v>82.6</v>
      </c>
      <c r="L72" s="25">
        <f t="shared" si="5"/>
        <v>49.559999999999995</v>
      </c>
      <c r="M72" s="25">
        <f t="shared" si="6"/>
        <v>80.84</v>
      </c>
      <c r="N72" s="26">
        <v>1</v>
      </c>
      <c r="O72" s="5" t="s">
        <v>23</v>
      </c>
      <c r="P72" s="5" t="s">
        <v>24</v>
      </c>
    </row>
    <row r="73" spans="1:16" ht="24">
      <c r="A73" s="5">
        <v>71</v>
      </c>
      <c r="B73" s="10" t="s">
        <v>17</v>
      </c>
      <c r="C73" s="18" t="s">
        <v>145</v>
      </c>
      <c r="D73" s="12" t="s">
        <v>146</v>
      </c>
      <c r="E73" s="13" t="s">
        <v>68</v>
      </c>
      <c r="F73" s="13">
        <v>1</v>
      </c>
      <c r="G73" s="16" t="s">
        <v>149</v>
      </c>
      <c r="H73" s="13" t="s">
        <v>22</v>
      </c>
      <c r="I73" s="13">
        <v>81.8</v>
      </c>
      <c r="J73" s="24">
        <v>32.72</v>
      </c>
      <c r="K73" s="10">
        <v>79.18</v>
      </c>
      <c r="L73" s="25">
        <v>47.508</v>
      </c>
      <c r="M73" s="25">
        <v>80.22800000000001</v>
      </c>
      <c r="N73" s="26">
        <v>2</v>
      </c>
      <c r="O73" s="5" t="s">
        <v>23</v>
      </c>
      <c r="P73" s="5" t="s">
        <v>24</v>
      </c>
    </row>
    <row r="74" spans="1:16" ht="24">
      <c r="A74" s="5">
        <v>72</v>
      </c>
      <c r="B74" s="10" t="s">
        <v>17</v>
      </c>
      <c r="C74" s="18" t="s">
        <v>145</v>
      </c>
      <c r="D74" s="12" t="s">
        <v>146</v>
      </c>
      <c r="E74" s="13" t="s">
        <v>20</v>
      </c>
      <c r="F74" s="13">
        <v>1</v>
      </c>
      <c r="G74" s="16" t="s">
        <v>150</v>
      </c>
      <c r="H74" s="13" t="s">
        <v>22</v>
      </c>
      <c r="I74" s="13">
        <v>75.9</v>
      </c>
      <c r="J74" s="24">
        <f aca="true" t="shared" si="7" ref="J74:J82">I74*0.4</f>
        <v>30.360000000000003</v>
      </c>
      <c r="K74" s="10">
        <v>76.6</v>
      </c>
      <c r="L74" s="25">
        <f aca="true" t="shared" si="8" ref="L74:L82">K74*0.6</f>
        <v>45.959999999999994</v>
      </c>
      <c r="M74" s="25">
        <f aca="true" t="shared" si="9" ref="M74:M82">J74+L74</f>
        <v>76.32</v>
      </c>
      <c r="N74" s="26">
        <v>1</v>
      </c>
      <c r="O74" s="5" t="s">
        <v>23</v>
      </c>
      <c r="P74" s="5" t="s">
        <v>24</v>
      </c>
    </row>
    <row r="75" spans="1:16" ht="24">
      <c r="A75" s="5">
        <v>73</v>
      </c>
      <c r="B75" s="10" t="s">
        <v>17</v>
      </c>
      <c r="C75" s="18" t="s">
        <v>145</v>
      </c>
      <c r="D75" s="12" t="s">
        <v>146</v>
      </c>
      <c r="E75" s="13" t="s">
        <v>79</v>
      </c>
      <c r="F75" s="13">
        <v>1</v>
      </c>
      <c r="G75" s="16" t="s">
        <v>151</v>
      </c>
      <c r="H75" s="13" t="s">
        <v>27</v>
      </c>
      <c r="I75" s="13">
        <v>66.7</v>
      </c>
      <c r="J75" s="24">
        <f t="shared" si="7"/>
        <v>26.680000000000003</v>
      </c>
      <c r="K75" s="10">
        <v>75.9</v>
      </c>
      <c r="L75" s="25">
        <f t="shared" si="8"/>
        <v>45.54</v>
      </c>
      <c r="M75" s="25">
        <f t="shared" si="9"/>
        <v>72.22</v>
      </c>
      <c r="N75" s="26">
        <v>1</v>
      </c>
      <c r="O75" s="5" t="s">
        <v>23</v>
      </c>
      <c r="P75" s="5" t="s">
        <v>24</v>
      </c>
    </row>
    <row r="76" spans="1:16" ht="24">
      <c r="A76" s="5">
        <v>74</v>
      </c>
      <c r="B76" s="10" t="s">
        <v>17</v>
      </c>
      <c r="C76" s="18" t="s">
        <v>145</v>
      </c>
      <c r="D76" s="12" t="s">
        <v>146</v>
      </c>
      <c r="E76" s="13" t="s">
        <v>116</v>
      </c>
      <c r="F76" s="13">
        <v>1</v>
      </c>
      <c r="G76" s="16" t="s">
        <v>152</v>
      </c>
      <c r="H76" s="13" t="s">
        <v>27</v>
      </c>
      <c r="I76" s="13">
        <v>74.4</v>
      </c>
      <c r="J76" s="24">
        <f t="shared" si="7"/>
        <v>29.760000000000005</v>
      </c>
      <c r="K76" s="10">
        <v>78.12</v>
      </c>
      <c r="L76" s="25">
        <f t="shared" si="8"/>
        <v>46.872</v>
      </c>
      <c r="M76" s="25">
        <f t="shared" si="9"/>
        <v>76.632</v>
      </c>
      <c r="N76" s="26">
        <v>1</v>
      </c>
      <c r="O76" s="5" t="s">
        <v>23</v>
      </c>
      <c r="P76" s="5" t="s">
        <v>24</v>
      </c>
    </row>
    <row r="77" spans="1:16" ht="14.25">
      <c r="A77" s="5">
        <v>75</v>
      </c>
      <c r="B77" s="10" t="s">
        <v>17</v>
      </c>
      <c r="C77" s="18" t="s">
        <v>153</v>
      </c>
      <c r="D77" s="12" t="s">
        <v>154</v>
      </c>
      <c r="E77" s="13" t="s">
        <v>112</v>
      </c>
      <c r="F77" s="13">
        <v>1</v>
      </c>
      <c r="G77" s="16" t="s">
        <v>155</v>
      </c>
      <c r="H77" s="13" t="s">
        <v>27</v>
      </c>
      <c r="I77" s="13">
        <v>80</v>
      </c>
      <c r="J77" s="24">
        <f t="shared" si="7"/>
        <v>32</v>
      </c>
      <c r="K77" s="10">
        <v>81</v>
      </c>
      <c r="L77" s="25">
        <f t="shared" si="8"/>
        <v>48.6</v>
      </c>
      <c r="M77" s="25">
        <f t="shared" si="9"/>
        <v>80.6</v>
      </c>
      <c r="N77" s="26">
        <v>1</v>
      </c>
      <c r="O77" s="5" t="s">
        <v>23</v>
      </c>
      <c r="P77" s="5" t="s">
        <v>24</v>
      </c>
    </row>
    <row r="78" spans="1:16" ht="14.25">
      <c r="A78" s="5">
        <v>76</v>
      </c>
      <c r="B78" s="10" t="s">
        <v>17</v>
      </c>
      <c r="C78" s="18" t="s">
        <v>153</v>
      </c>
      <c r="D78" s="12" t="s">
        <v>154</v>
      </c>
      <c r="E78" s="13" t="s">
        <v>114</v>
      </c>
      <c r="F78" s="13">
        <v>1</v>
      </c>
      <c r="G78" s="16" t="s">
        <v>156</v>
      </c>
      <c r="H78" s="13" t="s">
        <v>22</v>
      </c>
      <c r="I78" s="13">
        <v>83.8</v>
      </c>
      <c r="J78" s="24">
        <f t="shared" si="7"/>
        <v>33.52</v>
      </c>
      <c r="K78" s="10">
        <v>75.62</v>
      </c>
      <c r="L78" s="25">
        <f t="shared" si="8"/>
        <v>45.372</v>
      </c>
      <c r="M78" s="25">
        <f t="shared" si="9"/>
        <v>78.892</v>
      </c>
      <c r="N78" s="26">
        <v>1</v>
      </c>
      <c r="O78" s="5" t="s">
        <v>23</v>
      </c>
      <c r="P78" s="5" t="s">
        <v>24</v>
      </c>
    </row>
    <row r="79" spans="1:16" ht="14.25">
      <c r="A79" s="5">
        <v>77</v>
      </c>
      <c r="B79" s="10" t="s">
        <v>17</v>
      </c>
      <c r="C79" s="18" t="s">
        <v>153</v>
      </c>
      <c r="D79" s="12" t="s">
        <v>154</v>
      </c>
      <c r="E79" s="13" t="s">
        <v>142</v>
      </c>
      <c r="F79" s="13">
        <v>1</v>
      </c>
      <c r="G79" s="16" t="s">
        <v>157</v>
      </c>
      <c r="H79" s="13" t="s">
        <v>22</v>
      </c>
      <c r="I79" s="13">
        <v>80.4</v>
      </c>
      <c r="J79" s="24">
        <f t="shared" si="7"/>
        <v>32.160000000000004</v>
      </c>
      <c r="K79" s="10">
        <v>80.92</v>
      </c>
      <c r="L79" s="25">
        <f t="shared" si="8"/>
        <v>48.552</v>
      </c>
      <c r="M79" s="25">
        <f t="shared" si="9"/>
        <v>80.712</v>
      </c>
      <c r="N79" s="26">
        <v>1</v>
      </c>
      <c r="O79" s="5" t="s">
        <v>23</v>
      </c>
      <c r="P79" s="5" t="s">
        <v>24</v>
      </c>
    </row>
    <row r="80" spans="1:16" ht="14.25">
      <c r="A80" s="5">
        <v>78</v>
      </c>
      <c r="B80" s="10" t="s">
        <v>17</v>
      </c>
      <c r="C80" s="18" t="s">
        <v>153</v>
      </c>
      <c r="D80" s="12" t="s">
        <v>154</v>
      </c>
      <c r="E80" s="13" t="s">
        <v>54</v>
      </c>
      <c r="F80" s="13">
        <v>1</v>
      </c>
      <c r="G80" s="16" t="s">
        <v>158</v>
      </c>
      <c r="H80" s="13" t="s">
        <v>27</v>
      </c>
      <c r="I80" s="13">
        <v>72.3</v>
      </c>
      <c r="J80" s="24">
        <f t="shared" si="7"/>
        <v>28.92</v>
      </c>
      <c r="K80" s="10">
        <v>75.14</v>
      </c>
      <c r="L80" s="25">
        <f t="shared" si="8"/>
        <v>45.083999999999996</v>
      </c>
      <c r="M80" s="25">
        <f t="shared" si="9"/>
        <v>74.00399999999999</v>
      </c>
      <c r="N80" s="26">
        <v>1</v>
      </c>
      <c r="O80" s="5" t="s">
        <v>23</v>
      </c>
      <c r="P80" s="5" t="s">
        <v>24</v>
      </c>
    </row>
    <row r="81" spans="1:16" ht="14.25">
      <c r="A81" s="5">
        <v>79</v>
      </c>
      <c r="B81" s="10" t="s">
        <v>17</v>
      </c>
      <c r="C81" s="18" t="s">
        <v>153</v>
      </c>
      <c r="D81" s="12" t="s">
        <v>154</v>
      </c>
      <c r="E81" s="13" t="s">
        <v>35</v>
      </c>
      <c r="F81" s="13">
        <v>1</v>
      </c>
      <c r="G81" s="16" t="s">
        <v>159</v>
      </c>
      <c r="H81" s="13" t="s">
        <v>27</v>
      </c>
      <c r="I81" s="13">
        <v>85.3</v>
      </c>
      <c r="J81" s="24">
        <f t="shared" si="7"/>
        <v>34.12</v>
      </c>
      <c r="K81" s="10">
        <v>84.2</v>
      </c>
      <c r="L81" s="25">
        <f t="shared" si="8"/>
        <v>50.52</v>
      </c>
      <c r="M81" s="25">
        <f t="shared" si="9"/>
        <v>84.64</v>
      </c>
      <c r="N81" s="26">
        <v>1</v>
      </c>
      <c r="O81" s="5" t="s">
        <v>23</v>
      </c>
      <c r="P81" s="5" t="s">
        <v>24</v>
      </c>
    </row>
    <row r="82" spans="1:16" ht="14.25">
      <c r="A82" s="5">
        <v>80</v>
      </c>
      <c r="B82" s="10" t="s">
        <v>17</v>
      </c>
      <c r="C82" s="37" t="s">
        <v>160</v>
      </c>
      <c r="D82" s="38" t="s">
        <v>161</v>
      </c>
      <c r="E82" s="13" t="s">
        <v>162</v>
      </c>
      <c r="F82" s="13">
        <v>1</v>
      </c>
      <c r="G82" s="16" t="s">
        <v>163</v>
      </c>
      <c r="H82" s="13" t="s">
        <v>27</v>
      </c>
      <c r="I82" s="13">
        <v>80.3</v>
      </c>
      <c r="J82" s="24">
        <f t="shared" si="7"/>
        <v>32.12</v>
      </c>
      <c r="K82" s="10">
        <v>85.06</v>
      </c>
      <c r="L82" s="25">
        <f t="shared" si="8"/>
        <v>51.036</v>
      </c>
      <c r="M82" s="25">
        <f t="shared" si="9"/>
        <v>83.156</v>
      </c>
      <c r="N82" s="26">
        <v>1</v>
      </c>
      <c r="O82" s="5" t="s">
        <v>23</v>
      </c>
      <c r="P82" s="5" t="s">
        <v>24</v>
      </c>
    </row>
    <row r="83" spans="1:16" ht="14.25">
      <c r="A83" s="5">
        <v>81</v>
      </c>
      <c r="B83" s="10" t="s">
        <v>17</v>
      </c>
      <c r="C83" s="37" t="s">
        <v>160</v>
      </c>
      <c r="D83" s="12" t="s">
        <v>161</v>
      </c>
      <c r="E83" s="13" t="s">
        <v>164</v>
      </c>
      <c r="F83" s="13">
        <v>1</v>
      </c>
      <c r="G83" s="16" t="s">
        <v>165</v>
      </c>
      <c r="H83" s="13" t="s">
        <v>27</v>
      </c>
      <c r="I83" s="13">
        <v>82.3</v>
      </c>
      <c r="J83" s="24">
        <f aca="true" t="shared" si="10" ref="J83:J90">I83*0.4</f>
        <v>32.92</v>
      </c>
      <c r="K83" s="10">
        <v>79.96</v>
      </c>
      <c r="L83" s="25">
        <f aca="true" t="shared" si="11" ref="L83:L90">K83*0.6</f>
        <v>47.97599999999999</v>
      </c>
      <c r="M83" s="25">
        <f aca="true" t="shared" si="12" ref="M83:M90">J83+L83</f>
        <v>80.89599999999999</v>
      </c>
      <c r="N83" s="26">
        <v>1</v>
      </c>
      <c r="O83" s="5" t="s">
        <v>23</v>
      </c>
      <c r="P83" s="5" t="s">
        <v>24</v>
      </c>
    </row>
    <row r="84" spans="1:16" ht="14.25">
      <c r="A84" s="5">
        <v>82</v>
      </c>
      <c r="B84" s="10" t="s">
        <v>17</v>
      </c>
      <c r="C84" s="37" t="s">
        <v>160</v>
      </c>
      <c r="D84" s="12" t="s">
        <v>161</v>
      </c>
      <c r="E84" s="13" t="s">
        <v>166</v>
      </c>
      <c r="F84" s="13">
        <v>1</v>
      </c>
      <c r="G84" s="16" t="s">
        <v>167</v>
      </c>
      <c r="H84" s="13" t="s">
        <v>22</v>
      </c>
      <c r="I84" s="13">
        <v>87.4</v>
      </c>
      <c r="J84" s="24">
        <f t="shared" si="10"/>
        <v>34.96</v>
      </c>
      <c r="K84" s="10">
        <v>79.16</v>
      </c>
      <c r="L84" s="25">
        <f t="shared" si="11"/>
        <v>47.495999999999995</v>
      </c>
      <c r="M84" s="25">
        <f t="shared" si="12"/>
        <v>82.45599999999999</v>
      </c>
      <c r="N84" s="26">
        <v>1</v>
      </c>
      <c r="O84" s="5" t="s">
        <v>23</v>
      </c>
      <c r="P84" s="5" t="s">
        <v>24</v>
      </c>
    </row>
    <row r="85" spans="1:16" ht="14.25">
      <c r="A85" s="5">
        <v>83</v>
      </c>
      <c r="B85" s="10" t="s">
        <v>17</v>
      </c>
      <c r="C85" s="37" t="s">
        <v>160</v>
      </c>
      <c r="D85" s="12" t="s">
        <v>161</v>
      </c>
      <c r="E85" s="13" t="s">
        <v>168</v>
      </c>
      <c r="F85" s="13">
        <v>1</v>
      </c>
      <c r="G85" s="16" t="s">
        <v>169</v>
      </c>
      <c r="H85" s="13" t="s">
        <v>22</v>
      </c>
      <c r="I85" s="13">
        <v>79.2</v>
      </c>
      <c r="J85" s="24">
        <f t="shared" si="10"/>
        <v>31.680000000000003</v>
      </c>
      <c r="K85" s="10">
        <v>82.1</v>
      </c>
      <c r="L85" s="25">
        <f t="shared" si="11"/>
        <v>49.26</v>
      </c>
      <c r="M85" s="25">
        <f t="shared" si="12"/>
        <v>80.94</v>
      </c>
      <c r="N85" s="26">
        <v>1</v>
      </c>
      <c r="O85" s="5" t="s">
        <v>23</v>
      </c>
      <c r="P85" s="5" t="s">
        <v>24</v>
      </c>
    </row>
    <row r="86" spans="1:16" ht="14.25">
      <c r="A86" s="5">
        <v>84</v>
      </c>
      <c r="B86" s="10" t="s">
        <v>17</v>
      </c>
      <c r="C86" s="37" t="s">
        <v>170</v>
      </c>
      <c r="D86" s="12" t="s">
        <v>171</v>
      </c>
      <c r="E86" s="13" t="s">
        <v>60</v>
      </c>
      <c r="F86" s="13">
        <v>1</v>
      </c>
      <c r="G86" s="14" t="s">
        <v>58</v>
      </c>
      <c r="H86" s="13" t="s">
        <v>22</v>
      </c>
      <c r="I86" s="13">
        <v>80</v>
      </c>
      <c r="J86" s="24">
        <f t="shared" si="10"/>
        <v>32</v>
      </c>
      <c r="K86" s="10">
        <v>83.74</v>
      </c>
      <c r="L86" s="25">
        <f t="shared" si="11"/>
        <v>50.24399999999999</v>
      </c>
      <c r="M86" s="25">
        <f t="shared" si="12"/>
        <v>82.244</v>
      </c>
      <c r="N86" s="26">
        <v>1</v>
      </c>
      <c r="O86" s="5" t="s">
        <v>23</v>
      </c>
      <c r="P86" s="5" t="s">
        <v>24</v>
      </c>
    </row>
    <row r="87" spans="1:16" ht="14.25">
      <c r="A87" s="5">
        <v>85</v>
      </c>
      <c r="B87" s="10" t="s">
        <v>17</v>
      </c>
      <c r="C87" s="37" t="s">
        <v>170</v>
      </c>
      <c r="D87" s="12" t="s">
        <v>171</v>
      </c>
      <c r="E87" s="13" t="s">
        <v>62</v>
      </c>
      <c r="F87" s="13">
        <v>1</v>
      </c>
      <c r="G87" s="14" t="s">
        <v>172</v>
      </c>
      <c r="H87" s="13" t="s">
        <v>22</v>
      </c>
      <c r="I87" s="13">
        <v>83.7</v>
      </c>
      <c r="J87" s="24">
        <f t="shared" si="10"/>
        <v>33.480000000000004</v>
      </c>
      <c r="K87" s="10">
        <v>82.58</v>
      </c>
      <c r="L87" s="25">
        <f t="shared" si="11"/>
        <v>49.547999999999995</v>
      </c>
      <c r="M87" s="25">
        <f t="shared" si="12"/>
        <v>83.02799999999999</v>
      </c>
      <c r="N87" s="26">
        <v>1</v>
      </c>
      <c r="O87" s="5" t="s">
        <v>23</v>
      </c>
      <c r="P87" s="5" t="s">
        <v>24</v>
      </c>
    </row>
    <row r="88" spans="1:16" ht="14.25">
      <c r="A88" s="5">
        <v>86</v>
      </c>
      <c r="B88" s="16" t="s">
        <v>17</v>
      </c>
      <c r="C88" s="37" t="s">
        <v>170</v>
      </c>
      <c r="D88" s="19" t="s">
        <v>171</v>
      </c>
      <c r="E88" s="14" t="s">
        <v>173</v>
      </c>
      <c r="F88" s="14">
        <v>1</v>
      </c>
      <c r="G88" s="16" t="s">
        <v>174</v>
      </c>
      <c r="H88" s="14" t="s">
        <v>22</v>
      </c>
      <c r="I88" s="14">
        <v>79</v>
      </c>
      <c r="J88" s="27">
        <f t="shared" si="10"/>
        <v>31.6</v>
      </c>
      <c r="K88" s="16">
        <v>72.32</v>
      </c>
      <c r="L88" s="28">
        <f t="shared" si="11"/>
        <v>43.391999999999996</v>
      </c>
      <c r="M88" s="28">
        <f t="shared" si="12"/>
        <v>74.99199999999999</v>
      </c>
      <c r="N88" s="29">
        <v>1</v>
      </c>
      <c r="O88" s="30" t="s">
        <v>23</v>
      </c>
      <c r="P88" s="30" t="s">
        <v>24</v>
      </c>
    </row>
  </sheetData>
  <sheetProtection/>
  <mergeCells count="1">
    <mergeCell ref="A1:P1"/>
  </mergeCells>
  <printOptions/>
  <pageMargins left="0.16111111111111112" right="0.16111111111111112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Administrator</cp:lastModifiedBy>
  <dcterms:created xsi:type="dcterms:W3CDTF">2020-11-02T09:47:37Z</dcterms:created>
  <dcterms:modified xsi:type="dcterms:W3CDTF">2021-05-06T04:33:20Z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F5A0CC95ACBA40F89DAD0DB0A5262086</vt:lpwstr>
  </property>
</Properties>
</file>