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activeTab="0"/>
  </bookViews>
  <sheets>
    <sheet state="visible" name="20201229" sheetId="2" r:id="rId4"/>
  </sheets>
  <definedNames>
    <definedName name="Print_Titles" localSheetId="0">'20201229'!$2:$3</definedName>
  </definedNames>
</workbook>
</file>

<file path=xl/sharedStrings.xml><?xml version="1.0" encoding="utf-8"?>
<sst xmlns="http://schemas.openxmlformats.org/spreadsheetml/2006/main">
  <si>
    <t>序号</t>
  </si>
  <si>
    <t>准考证号</t>
  </si>
  <si>
    <t>备注</t>
  </si>
  <si>
    <t>测试成绩</t>
  </si>
  <si>
    <t>分值</t>
  </si>
  <si>
    <t>体能测试</t>
  </si>
  <si>
    <t>成绩</t>
  </si>
  <si>
    <t>笔试</t>
  </si>
  <si>
    <t>面试</t>
  </si>
  <si>
    <t>总分</t>
  </si>
  <si>
    <r>
      <t xml:space="preserve"> 3 </t>
    </r>
    <r>
      <rPr>
        <rFont val="宋体"/>
        <charset val="134"/>
        <color rgb="FF000000"/>
        <sz val="12"/>
      </rPr>
      <t>分</t>
    </r>
    <r>
      <rPr>
        <rFont val="宋体"/>
        <charset val="134"/>
        <color rgb="FF000000"/>
        <sz val="12"/>
        <u val="single"/>
      </rPr>
      <t xml:space="preserve"> 54 </t>
    </r>
    <r>
      <rPr>
        <rFont val="宋体"/>
        <charset val="134"/>
        <color rgb="FF000000"/>
        <sz val="12"/>
      </rPr>
      <t>秒</t>
    </r>
  </si>
  <si>
    <r>
      <t xml:space="preserve"> 3 </t>
    </r>
    <r>
      <rPr>
        <rFont val="宋体"/>
        <charset val="134"/>
        <color rgb="FF000000"/>
        <sz val="12"/>
      </rPr>
      <t>分</t>
    </r>
    <r>
      <rPr>
        <rFont val="宋体"/>
        <charset val="134"/>
        <color rgb="FF000000"/>
        <sz val="12"/>
        <u val="single"/>
      </rPr>
      <t xml:space="preserve"> 47 </t>
    </r>
    <r>
      <rPr>
        <rFont val="宋体"/>
        <charset val="134"/>
        <color rgb="FF000000"/>
        <sz val="12"/>
      </rPr>
      <t>秒</t>
    </r>
  </si>
  <si>
    <r>
      <t xml:space="preserve"> 3 </t>
    </r>
    <r>
      <rPr>
        <rFont val="宋体"/>
        <charset val="134"/>
        <color rgb="FF000000"/>
        <sz val="12"/>
      </rPr>
      <t>分</t>
    </r>
    <r>
      <rPr>
        <rFont val="宋体"/>
        <charset val="134"/>
        <color rgb="FF000000"/>
        <sz val="12"/>
        <u val="single"/>
      </rPr>
      <t xml:space="preserve"> 58 </t>
    </r>
    <r>
      <rPr>
        <rFont val="宋体"/>
        <charset val="134"/>
        <color rgb="FF000000"/>
        <sz val="12"/>
      </rPr>
      <t>秒</t>
    </r>
  </si>
  <si>
    <r>
      <t xml:space="preserve"> 3 </t>
    </r>
    <r>
      <rPr>
        <rFont val="宋体"/>
        <charset val="134"/>
        <color rgb="FF000000"/>
        <sz val="12"/>
      </rPr>
      <t>分</t>
    </r>
    <r>
      <rPr>
        <rFont val="宋体"/>
        <charset val="134"/>
        <color rgb="FF000000"/>
        <sz val="12"/>
        <u val="single"/>
      </rPr>
      <t xml:space="preserve"> 55 </t>
    </r>
    <r>
      <rPr>
        <rFont val="宋体"/>
        <charset val="134"/>
        <color rgb="FF000000"/>
        <sz val="12"/>
      </rPr>
      <t>秒</t>
    </r>
  </si>
  <si>
    <r>
      <t xml:space="preserve"> 4 </t>
    </r>
    <r>
      <rPr>
        <rFont val="宋体"/>
        <charset val="134"/>
        <color rgb="FF000000"/>
        <sz val="12"/>
      </rPr>
      <t>分</t>
    </r>
    <r>
      <rPr>
        <rFont val="宋体"/>
        <charset val="134"/>
        <color rgb="FF000000"/>
        <sz val="12"/>
        <u val="single"/>
      </rPr>
      <t xml:space="preserve"> 13 </t>
    </r>
    <r>
      <rPr>
        <rFont val="宋体"/>
        <charset val="134"/>
        <color rgb="FF000000"/>
        <sz val="12"/>
      </rPr>
      <t>秒</t>
    </r>
  </si>
  <si>
    <r>
      <t xml:space="preserve"> 4 </t>
    </r>
    <r>
      <rPr>
        <rFont val="宋体"/>
        <charset val="134"/>
        <color rgb="FF000000"/>
        <sz val="12"/>
      </rPr>
      <t>分</t>
    </r>
    <r>
      <rPr>
        <rFont val="宋体"/>
        <charset val="134"/>
        <color rgb="FF000000"/>
        <sz val="12"/>
        <u val="single"/>
      </rPr>
      <t xml:space="preserve"> 08 </t>
    </r>
    <r>
      <rPr>
        <rFont val="宋体"/>
        <charset val="134"/>
        <color rgb="FF000000"/>
        <sz val="12"/>
      </rPr>
      <t>秒</t>
    </r>
  </si>
  <si>
    <r>
      <t xml:space="preserve"> 4 </t>
    </r>
    <r>
      <rPr>
        <rFont val="宋体"/>
        <charset val="134"/>
        <color rgb="FF000000"/>
        <sz val="12"/>
      </rPr>
      <t>分</t>
    </r>
    <r>
      <rPr>
        <rFont val="宋体"/>
        <charset val="134"/>
        <color rgb="FF000000"/>
        <sz val="12"/>
        <u val="single"/>
      </rPr>
      <t xml:space="preserve"> 10 </t>
    </r>
    <r>
      <rPr>
        <rFont val="宋体"/>
        <charset val="134"/>
        <color rgb="FF000000"/>
        <sz val="12"/>
      </rPr>
      <t>秒</t>
    </r>
  </si>
  <si>
    <r>
      <t xml:space="preserve"> 4 </t>
    </r>
    <r>
      <rPr>
        <rFont val="宋体"/>
        <charset val="134"/>
        <color rgb="FF000000"/>
        <sz val="12"/>
      </rPr>
      <t>分</t>
    </r>
    <r>
      <rPr>
        <rFont val="宋体"/>
        <charset val="134"/>
        <color rgb="FF000000"/>
        <sz val="12"/>
        <u val="single"/>
      </rPr>
      <t xml:space="preserve"> 04 </t>
    </r>
    <r>
      <rPr>
        <rFont val="宋体"/>
        <charset val="134"/>
        <color rgb="FF000000"/>
        <sz val="12"/>
      </rPr>
      <t>秒</t>
    </r>
  </si>
  <si>
    <r>
      <t xml:space="preserve"> 3 </t>
    </r>
    <r>
      <rPr>
        <rFont val="宋体"/>
        <charset val="134"/>
        <color rgb="FF000000"/>
        <sz val="12"/>
      </rPr>
      <t>分</t>
    </r>
    <r>
      <rPr>
        <rFont val="宋体"/>
        <charset val="134"/>
        <color rgb="FF000000"/>
        <sz val="12"/>
        <u val="single"/>
      </rPr>
      <t xml:space="preserve"> 50 </t>
    </r>
    <r>
      <rPr>
        <rFont val="宋体"/>
        <charset val="134"/>
        <color rgb="FF000000"/>
        <sz val="12"/>
      </rPr>
      <t>秒</t>
    </r>
  </si>
  <si>
    <r>
      <t xml:space="preserve"> 3 </t>
    </r>
    <r>
      <rPr>
        <rFont val="宋体"/>
        <charset val="134"/>
        <color rgb="FF000000"/>
        <sz val="12"/>
      </rPr>
      <t>分</t>
    </r>
    <r>
      <rPr>
        <rFont val="宋体"/>
        <charset val="134"/>
        <color rgb="FF000000"/>
        <sz val="12"/>
        <u val="single"/>
      </rPr>
      <t xml:space="preserve"> 52 </t>
    </r>
    <r>
      <rPr>
        <rFont val="宋体"/>
        <charset val="134"/>
        <color rgb="FF000000"/>
        <sz val="12"/>
      </rPr>
      <t>秒</t>
    </r>
  </si>
  <si>
    <r>
      <t xml:space="preserve"> 3 </t>
    </r>
    <r>
      <rPr>
        <rFont val="宋体"/>
        <charset val="134"/>
        <color rgb="FF000000"/>
        <sz val="12"/>
      </rPr>
      <t>分</t>
    </r>
    <r>
      <rPr>
        <rFont val="宋体"/>
        <charset val="134"/>
        <color rgb="FF000000"/>
        <sz val="12"/>
        <u val="single"/>
      </rPr>
      <t xml:space="preserve"> 35 </t>
    </r>
    <r>
      <rPr>
        <rFont val="宋体"/>
        <charset val="134"/>
        <color rgb="FF000000"/>
        <sz val="12"/>
      </rPr>
      <t>秒</t>
    </r>
  </si>
  <si>
    <r>
      <t xml:space="preserve"> 3 </t>
    </r>
    <r>
      <rPr>
        <rFont val="宋体"/>
        <charset val="134"/>
        <color rgb="FF000000"/>
        <sz val="12"/>
      </rPr>
      <t>分</t>
    </r>
    <r>
      <rPr>
        <rFont val="宋体"/>
        <charset val="134"/>
        <color rgb="FF000000"/>
        <sz val="12"/>
        <u val="single"/>
      </rPr>
      <t xml:space="preserve"> 51 </t>
    </r>
    <r>
      <rPr>
        <rFont val="宋体"/>
        <charset val="134"/>
        <color rgb="FF000000"/>
        <sz val="12"/>
      </rPr>
      <t>秒</t>
    </r>
  </si>
  <si>
    <r>
      <t xml:space="preserve"> 3 </t>
    </r>
    <r>
      <rPr>
        <rFont val="宋体"/>
        <charset val="134"/>
        <color rgb="FF000000"/>
        <sz val="12"/>
      </rPr>
      <t>分</t>
    </r>
    <r>
      <rPr>
        <rFont val="宋体"/>
        <charset val="134"/>
        <color rgb="FF000000"/>
        <sz val="12"/>
        <u val="single"/>
      </rPr>
      <t xml:space="preserve"> 27 </t>
    </r>
    <r>
      <rPr>
        <rFont val="宋体"/>
        <charset val="134"/>
        <color rgb="FF000000"/>
        <sz val="12"/>
      </rPr>
      <t>秒</t>
    </r>
  </si>
  <si>
    <r>
      <t xml:space="preserve"> 3 </t>
    </r>
    <r>
      <rPr>
        <rFont val="宋体"/>
        <charset val="134"/>
        <color rgb="FF000000"/>
        <sz val="12"/>
      </rPr>
      <t>分</t>
    </r>
    <r>
      <rPr>
        <rFont val="宋体"/>
        <charset val="134"/>
        <color rgb="FF000000"/>
        <sz val="12"/>
        <u val="single"/>
      </rPr>
      <t xml:space="preserve"> 54 </t>
    </r>
    <r>
      <rPr>
        <rFont val="宋体"/>
        <charset val="134"/>
        <color rgb="FF000000"/>
        <sz val="12"/>
      </rPr>
      <t>秒</t>
    </r>
  </si>
  <si>
    <r>
      <t xml:space="preserve"> 3 </t>
    </r>
    <r>
      <rPr>
        <rFont val="宋体"/>
        <charset val="134"/>
        <color rgb="FF000000"/>
        <sz val="12"/>
      </rPr>
      <t>分</t>
    </r>
    <r>
      <rPr>
        <rFont val="宋体"/>
        <charset val="134"/>
        <color rgb="FF000000"/>
        <sz val="12"/>
        <u val="single"/>
      </rPr>
      <t xml:space="preserve"> 35 </t>
    </r>
    <r>
      <rPr>
        <rFont val="宋体"/>
        <charset val="134"/>
        <color rgb="FF000000"/>
        <sz val="12"/>
      </rPr>
      <t>秒</t>
    </r>
  </si>
  <si>
    <t>面试
弃考</t>
  </si>
  <si>
    <t>笔试
弃考</t>
  </si>
  <si>
    <t>中山市公安局民众分局2021年度第一次公开招聘警务辅助人员
测试总成绩登记表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</si>
</sst>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mc:Ignorable="x14ac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 * #,##0_ ;_ * \-#,##0_ ;_ * &quot;-&quot;_ ;_ @_ "/>
    <numFmt numFmtId="42" formatCode="_ &quot;¥&quot;* #,##0_ ;_ &quot;¥&quot;* \-#,##0_ ;_ &quot;¥&quot;* &quot;-&quot;_ ;_ @_ "/>
    <numFmt numFmtId="43" formatCode="_ * #,##0.00_ ;_ * \-#,##0.00_ ;_ * &quot;-&quot;??_ ;_ @_ "/>
    <numFmt numFmtId="44" formatCode="_ &quot;¥&quot;* #,##0.00_ ;_ &quot;¥&quot;* \-#,##0.00_ ;_ &quot;¥&quot;* &quot;-&quot;??_ ;_ @_ 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13">
    <font>
      <name val="宋体"/>
      <charset val="134"/>
      <color rgb="FF000000"/>
      <sz val="12"/>
    </font>
    <font>
      <name val="宋体"/>
      <charset val="134"/>
      <color rgb="FF000000"/>
      <sz val="12"/>
    </font>
    <font>
      <name val="宋体"/>
      <charset val="134"/>
      <color rgb="FF000000"/>
      <sz val="12"/>
    </font>
    <font>
      <name val="宋体"/>
      <charset val="134"/>
      <color rgb="FF000000"/>
      <sz val="12"/>
    </font>
    <font>
      <name val="宋体"/>
      <charset val="134"/>
      <color rgb="FF000000"/>
      <sz val="12"/>
    </font>
    <font>
      <name val="宋体"/>
      <charset val="134"/>
      <color rgb="FF000000"/>
      <sz val="9"/>
    </font>
    <font>
      <name val="宋体"/>
      <charset val="134"/>
      <color rgb="FF000000"/>
      <sz val="12"/>
    </font>
    <font>
      <name val="宋体"/>
      <charset val="134"/>
      <b/>
      <color rgb="FF000000"/>
      <sz val="12"/>
    </font>
    <font>
      <name val="宋体"/>
      <charset val="134"/>
      <b/>
      <color rgb="FF000000"/>
      <sz val="12"/>
    </font>
    <font>
      <name val="仿宋_GB2312"/>
      <charset val="134"/>
      <family val="3"/>
      <color rgb="FF000000"/>
      <sz val="10"/>
    </font>
    <font>
      <name val="宋体"/>
      <charset val="134"/>
      <color rgb="FF000000"/>
      <sz val="12"/>
      <u val="single"/>
    </font>
    <font>
      <name val="方正小标宋_GBK"/>
      <charset val="134"/>
      <family val="4"/>
      <color rgb="FF000000"/>
      <sz val="16"/>
    </font>
    <font>
      <name val="方正小标宋_GBK"/>
      <charset val="134"/>
      <family val="4"/>
      <color rgb="FF000000"/>
      <sz val="16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3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</borders>
  <cellStyle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9" fontId="4" fillId="0" borderId="0" xfId="0" applyNumberFormat="1" applyFont="1" applyAlignment="1">
      <alignment vertical="center"/>
    </xf>
    <xf numFmtId="44" fontId="4" fillId="0" borderId="0" xfId="0" applyNumberFormat="1" applyFont="1" applyAlignment="1">
      <alignment vertical="center"/>
    </xf>
    <xf numFmtId="42" fontId="4" fillId="0" borderId="0" xfId="0" applyNumberFormat="1" applyFont="1" applyAlignment="1">
      <alignment vertical="center"/>
    </xf>
    <xf numFmtId="43" fontId="4" fillId="0" borderId="0" xfId="0" applyNumberFormat="1" applyFont="1" applyAlignment="1">
      <alignment vertical="center"/>
    </xf>
    <xf numFmtId="41" fontId="4" fillId="0" borderId="0" xfId="0" applyNumberFormat="1" applyFont="1" applyAlignment="1">
      <alignment vertical="center"/>
    </xf>
  </cellStyleXfs>
  <cellXfs count="22"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1" workbookViewId="0">
      <selection pane="topLeft" activeCell="P6" sqref="P6"/>
    </sheetView>
  </sheetViews>
  <sheetFormatPr baseColWidth="8" defaultRowHeight="14"/>
  <cols>
    <col min="1" max="1" width="5.875" style="1" customWidth="1"/>
    <col min="2" max="2" width="13.25" style="1" customWidth="1"/>
    <col min="3" max="3" width="14" style="1" customWidth="1"/>
    <col min="4" max="10" width="7.125" style="1" customWidth="1"/>
    <col min="11" max="11" width="6.25" style="1" customWidth="1"/>
    <col min="12" max="257" width="9" style="1" customWidth="1"/>
  </cols>
  <sheetData>
    <row ht="48.75" customHeight="1" r="1">
      <c r="A1" s="19" t="s">
        <v>27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ht="18" customHeight="1" r="2">
      <c r="A2" s="21" t="s">
        <v>0</v>
      </c>
      <c r="B2" s="21" t="s">
        <v>1</v>
      </c>
      <c r="C2" s="21" t="s">
        <v>5</v>
      </c>
      <c r="D2" s="21"/>
      <c r="E2" s="21"/>
      <c r="F2" s="17" t="s">
        <v>7</v>
      </c>
      <c r="G2" s="17"/>
      <c r="H2" s="17" t="s">
        <v>8</v>
      </c>
      <c r="I2" s="17"/>
      <c r="J2" s="17" t="s">
        <v>9</v>
      </c>
      <c r="K2" s="17" t="s">
        <v>2</v>
      </c>
    </row>
    <row ht="20.25" customHeight="1" r="3">
      <c r="A3" s="21"/>
      <c r="B3" s="21"/>
      <c r="C3" s="2" t="s">
        <v>3</v>
      </c>
      <c r="D3" s="2" t="s">
        <v>4</v>
      </c>
      <c r="E3" s="9">
        <v>0.4</v>
      </c>
      <c r="F3" s="2" t="s">
        <v>6</v>
      </c>
      <c r="G3" s="9">
        <v>0.2</v>
      </c>
      <c r="H3" s="9" t="s">
        <v>6</v>
      </c>
      <c r="I3" s="9">
        <v>0.4</v>
      </c>
      <c r="J3" s="17"/>
      <c r="K3" s="18"/>
    </row>
    <row ht="42.95" customHeight="1" r="4" s="3" customFormat="1">
      <c r="A4" s="4">
        <v>1</v>
      </c>
      <c r="B4" s="8">
        <v>2021010115</v>
      </c>
      <c r="C4" s="7" t="s">
        <v>20</v>
      </c>
      <c r="D4" s="4">
        <v>100</v>
      </c>
      <c r="E4" s="10">
        <f>D4*0.4</f>
        <v>40</v>
      </c>
      <c r="F4" s="14">
        <v>62</v>
      </c>
      <c r="G4" s="10">
        <f>F4*0.2</f>
        <v>12.4</v>
      </c>
      <c r="H4" s="14">
        <v>80.2</v>
      </c>
      <c r="I4" s="10">
        <f>H4*0.4</f>
        <v>32.08</v>
      </c>
      <c r="J4" s="11">
        <f>E4+G4+I4</f>
        <v>84.48</v>
      </c>
      <c r="K4" s="13"/>
      <c r="L4" s="15"/>
      <c r="M4" s="5"/>
    </row>
    <row ht="42.95" customHeight="1" r="5" s="3" customFormat="1">
      <c r="A5" s="4">
        <v>2</v>
      </c>
      <c r="B5" s="8">
        <v>2021010104</v>
      </c>
      <c r="C5" s="7" t="s">
        <v>13</v>
      </c>
      <c r="D5" s="4">
        <v>80</v>
      </c>
      <c r="E5" s="10">
        <f>D5*0.4</f>
        <v>32</v>
      </c>
      <c r="F5" s="14">
        <v>86</v>
      </c>
      <c r="G5" s="10">
        <f>F5*0.2</f>
        <v>17.2</v>
      </c>
      <c r="H5" s="14">
        <v>84.1</v>
      </c>
      <c r="I5" s="10">
        <f>H5*0.4</f>
        <v>33.64</v>
      </c>
      <c r="J5" s="11">
        <f>E5+G5+I5</f>
        <v>82.84</v>
      </c>
      <c r="K5" s="13"/>
      <c r="L5" s="15"/>
      <c r="M5" s="3"/>
    </row>
    <row ht="42.95" customHeight="1" r="6" s="3" customFormat="1">
      <c r="A6" s="4">
        <v>3</v>
      </c>
      <c r="B6" s="8">
        <v>2021010105</v>
      </c>
      <c r="C6" s="7" t="s">
        <v>12</v>
      </c>
      <c r="D6" s="4">
        <v>77</v>
      </c>
      <c r="E6" s="10">
        <f>D6*0.4</f>
        <v>30.8</v>
      </c>
      <c r="F6" s="14">
        <v>87</v>
      </c>
      <c r="G6" s="10">
        <f>F6*0.2</f>
        <v>17.4</v>
      </c>
      <c r="H6" s="14">
        <v>85.15</v>
      </c>
      <c r="I6" s="10">
        <f>H6*0.4</f>
        <v>34.06</v>
      </c>
      <c r="J6" s="11">
        <f>E6+G6+I6</f>
        <v>82.26</v>
      </c>
      <c r="K6" s="13"/>
      <c r="L6" s="16"/>
      <c r="M6" s="5"/>
    </row>
    <row ht="42.95" customHeight="1" r="7" s="3" customFormat="1">
      <c r="A7" s="4">
        <v>4</v>
      </c>
      <c r="B7" s="8">
        <v>2021010117</v>
      </c>
      <c r="C7" s="7" t="s">
        <v>10</v>
      </c>
      <c r="D7" s="4">
        <v>81</v>
      </c>
      <c r="E7" s="10">
        <f>D7*0.4</f>
        <v>32.4</v>
      </c>
      <c r="F7" s="14">
        <v>80</v>
      </c>
      <c r="G7" s="10">
        <f>F7*0.2</f>
        <v>16</v>
      </c>
      <c r="H7" s="14">
        <v>83.85</v>
      </c>
      <c r="I7" s="10">
        <f>H7*0.4</f>
        <v>33.54</v>
      </c>
      <c r="J7" s="11">
        <f>E7+G7+I7</f>
        <v>81.94</v>
      </c>
      <c r="K7" s="13"/>
      <c r="L7" s="16"/>
      <c r="M7" s="5"/>
    </row>
    <row ht="42.95" customHeight="1" r="8" s="3" customFormat="1">
      <c r="A8" s="4">
        <v>5</v>
      </c>
      <c r="B8" s="8">
        <v>2021010102</v>
      </c>
      <c r="C8" s="7" t="s">
        <v>22</v>
      </c>
      <c r="D8" s="4">
        <v>100</v>
      </c>
      <c r="E8" s="10">
        <f>D8*0.4</f>
        <v>40</v>
      </c>
      <c r="F8" s="14">
        <v>71</v>
      </c>
      <c r="G8" s="10">
        <f>F8*0.2</f>
        <v>14.2</v>
      </c>
      <c r="H8" s="14">
        <v>64.65</v>
      </c>
      <c r="I8" s="10">
        <f>H8*0.4</f>
        <v>25.86</v>
      </c>
      <c r="J8" s="11">
        <f>E8+G8+I8</f>
        <v>80.06</v>
      </c>
      <c r="K8" s="13"/>
      <c r="L8" s="16"/>
      <c r="M8" s="5"/>
    </row>
    <row ht="42.95" customHeight="1" r="9" s="3" customFormat="1">
      <c r="A9" s="4">
        <v>6</v>
      </c>
      <c r="B9" s="8">
        <v>2021010108</v>
      </c>
      <c r="C9" s="7" t="s">
        <v>21</v>
      </c>
      <c r="D9" s="4">
        <v>84</v>
      </c>
      <c r="E9" s="10">
        <f>D9*0.4</f>
        <v>33.6</v>
      </c>
      <c r="F9" s="14">
        <v>76</v>
      </c>
      <c r="G9" s="10">
        <f>F9*0.2</f>
        <v>15.2</v>
      </c>
      <c r="H9" s="14">
        <v>73.65</v>
      </c>
      <c r="I9" s="10">
        <f>H9*0.4</f>
        <v>29.46</v>
      </c>
      <c r="J9" s="11">
        <f>E9+G9+I9</f>
        <v>78.26</v>
      </c>
      <c r="K9" s="13"/>
      <c r="L9" s="16"/>
      <c r="M9" s="5"/>
    </row>
    <row ht="42.95" customHeight="1" r="10" s="3" customFormat="1">
      <c r="A10" s="4">
        <v>7</v>
      </c>
      <c r="B10" s="8">
        <v>2021010103</v>
      </c>
      <c r="C10" s="7" t="s">
        <v>16</v>
      </c>
      <c r="D10" s="4">
        <v>65</v>
      </c>
      <c r="E10" s="10">
        <f>D10*0.4</f>
        <v>26</v>
      </c>
      <c r="F10" s="14">
        <v>87</v>
      </c>
      <c r="G10" s="10">
        <f>F10*0.2</f>
        <v>17.4</v>
      </c>
      <c r="H10" s="14">
        <v>85.25</v>
      </c>
      <c r="I10" s="10">
        <f>H10*0.4</f>
        <v>34.1</v>
      </c>
      <c r="J10" s="11">
        <f>E10+G10+I10</f>
        <v>77.5</v>
      </c>
      <c r="K10" s="13"/>
      <c r="L10" s="16"/>
      <c r="M10" s="5"/>
    </row>
    <row ht="42.95" customHeight="1" r="11" s="3" customFormat="1">
      <c r="A11" s="4">
        <v>8</v>
      </c>
      <c r="B11" s="8">
        <v>2021010116</v>
      </c>
      <c r="C11" s="7" t="s">
        <v>18</v>
      </c>
      <c r="D11" s="4">
        <v>85</v>
      </c>
      <c r="E11" s="10">
        <f>D11*0.4</f>
        <v>34</v>
      </c>
      <c r="F11" s="12">
        <v>60</v>
      </c>
      <c r="G11" s="10">
        <f>F11*0.2</f>
        <v>12</v>
      </c>
      <c r="H11" s="12">
        <v>77.25</v>
      </c>
      <c r="I11" s="10">
        <f>H11*0.4</f>
        <v>30.9</v>
      </c>
      <c r="J11" s="11">
        <f>E11+G11+I11</f>
        <v>76.9</v>
      </c>
      <c r="K11" s="13"/>
      <c r="L11" s="15"/>
      <c r="M11" s="5"/>
    </row>
    <row ht="42.95" customHeight="1" r="12" s="3" customFormat="1">
      <c r="A12" s="4">
        <v>9</v>
      </c>
      <c r="B12" s="8">
        <v>2021010114</v>
      </c>
      <c r="C12" s="7" t="s">
        <v>11</v>
      </c>
      <c r="D12" s="4">
        <v>88</v>
      </c>
      <c r="E12" s="10">
        <f>D12*0.4</f>
        <v>35.2</v>
      </c>
      <c r="F12" s="14">
        <v>60</v>
      </c>
      <c r="G12" s="10">
        <f>F12*0.2</f>
        <v>12</v>
      </c>
      <c r="H12" s="14">
        <v>74</v>
      </c>
      <c r="I12" s="10">
        <f>H12*0.4</f>
        <v>29.6</v>
      </c>
      <c r="J12" s="11">
        <f>E12+G12+I12</f>
        <v>76.8</v>
      </c>
      <c r="K12" s="13"/>
      <c r="L12" s="15"/>
      <c r="M12" s="5"/>
    </row>
    <row ht="42.95" customHeight="1" r="13" s="3" customFormat="1">
      <c r="A13" s="4">
        <v>10</v>
      </c>
      <c r="B13" s="8">
        <v>2021010109</v>
      </c>
      <c r="C13" s="7" t="s">
        <v>14</v>
      </c>
      <c r="D13" s="4">
        <v>62</v>
      </c>
      <c r="E13" s="10">
        <f>D13*0.4</f>
        <v>24.8</v>
      </c>
      <c r="F13" s="12">
        <v>85</v>
      </c>
      <c r="G13" s="10">
        <f>F13*0.2</f>
        <v>17</v>
      </c>
      <c r="H13" s="12">
        <v>86.1</v>
      </c>
      <c r="I13" s="10">
        <f>H13*0.4</f>
        <v>34.44</v>
      </c>
      <c r="J13" s="11">
        <f>E13+G13+I13</f>
        <v>76.24</v>
      </c>
      <c r="K13" s="13"/>
      <c r="L13" s="16"/>
      <c r="M13" s="5"/>
    </row>
    <row ht="42.95" customHeight="1" r="14" s="3" customFormat="1">
      <c r="A14" s="4">
        <v>11</v>
      </c>
      <c r="B14" s="8">
        <v>2021010111</v>
      </c>
      <c r="C14" s="7" t="s">
        <v>19</v>
      </c>
      <c r="D14" s="4">
        <v>83</v>
      </c>
      <c r="E14" s="10">
        <f>D14*0.4</f>
        <v>33.2</v>
      </c>
      <c r="F14" s="14">
        <v>64</v>
      </c>
      <c r="G14" s="10">
        <f>F14*0.2</f>
        <v>12.8</v>
      </c>
      <c r="H14" s="14">
        <v>72.4</v>
      </c>
      <c r="I14" s="10">
        <f>H14*0.4</f>
        <v>28.96</v>
      </c>
      <c r="J14" s="11">
        <f>E14+G14+I14</f>
        <v>74.96</v>
      </c>
      <c r="K14" s="13"/>
      <c r="L14" s="15"/>
      <c r="M14" s="5"/>
    </row>
    <row ht="42.95" customHeight="1" r="15" s="3" customFormat="1">
      <c r="A15" s="4">
        <v>12</v>
      </c>
      <c r="B15" s="8">
        <v>2021010107</v>
      </c>
      <c r="C15" s="7" t="s">
        <v>15</v>
      </c>
      <c r="D15" s="4">
        <v>67</v>
      </c>
      <c r="E15" s="10">
        <f>D15*0.4</f>
        <v>26.8</v>
      </c>
      <c r="F15" s="14">
        <v>64</v>
      </c>
      <c r="G15" s="10">
        <f>F15*0.2</f>
        <v>12.8</v>
      </c>
      <c r="H15" s="14">
        <v>80.4</v>
      </c>
      <c r="I15" s="10">
        <f>H15*0.4</f>
        <v>32.16</v>
      </c>
      <c r="J15" s="11">
        <f>E15+G15+I15</f>
        <v>71.76</v>
      </c>
      <c r="K15" s="13"/>
      <c r="L15" s="16"/>
      <c r="M15" s="5"/>
    </row>
    <row ht="42.95" customHeight="1" r="16" s="3" customFormat="1">
      <c r="A16" s="4">
        <v>13</v>
      </c>
      <c r="B16" s="8">
        <v>2021010110</v>
      </c>
      <c r="C16" s="7" t="s">
        <v>23</v>
      </c>
      <c r="D16" s="4">
        <v>81</v>
      </c>
      <c r="E16" s="10">
        <f>D16*0.4</f>
        <v>32.4</v>
      </c>
      <c r="F16" s="14">
        <v>63</v>
      </c>
      <c r="G16" s="10">
        <f>F16*0.2</f>
        <v>12.6</v>
      </c>
      <c r="H16" s="14">
        <v>57.6</v>
      </c>
      <c r="I16" s="10">
        <f>H16*0.4</f>
        <v>23.04</v>
      </c>
      <c r="J16" s="11">
        <f>E16+G16+I16</f>
        <v>68.04</v>
      </c>
      <c r="K16" s="13"/>
      <c r="L16" s="16"/>
      <c r="M16" s="5"/>
    </row>
    <row ht="42.95" customHeight="1" r="17" s="3" customFormat="1">
      <c r="A17" s="4">
        <v>14</v>
      </c>
      <c r="B17" s="8">
        <v>2021010118</v>
      </c>
      <c r="C17" s="7" t="s">
        <v>17</v>
      </c>
      <c r="D17" s="4">
        <v>71</v>
      </c>
      <c r="E17" s="10">
        <f>D17*0.4</f>
        <v>28.4</v>
      </c>
      <c r="F17" s="14">
        <v>82</v>
      </c>
      <c r="G17" s="10">
        <f>F17*0.2</f>
        <v>16.4</v>
      </c>
      <c r="H17" s="14">
        <v>0</v>
      </c>
      <c r="I17" s="10">
        <f>H17*0.4</f>
        <v>0</v>
      </c>
      <c r="J17" s="11">
        <f>E17+G17+I17</f>
        <v>44.8</v>
      </c>
      <c r="K17" s="13" t="s">
        <v>25</v>
      </c>
      <c r="L17" s="16"/>
      <c r="M17" s="5"/>
    </row>
    <row ht="39" customHeight="1" r="18">
      <c r="A18" s="4">
        <v>15</v>
      </c>
      <c r="B18" s="8">
        <v>2021010101</v>
      </c>
      <c r="C18" s="7" t="s">
        <v>24</v>
      </c>
      <c r="D18" s="4">
        <v>100</v>
      </c>
      <c r="E18" s="10">
        <f>D18*0.4</f>
        <v>40</v>
      </c>
      <c r="F18" s="14">
        <v>0</v>
      </c>
      <c r="G18" s="10">
        <f>F18*0.2</f>
        <v>0</v>
      </c>
      <c r="H18" s="11">
        <v>0</v>
      </c>
      <c r="I18" s="10">
        <f>H18*0.4</f>
        <v>0</v>
      </c>
      <c r="J18" s="11">
        <f>E18+G18</f>
        <v>40</v>
      </c>
      <c r="K18" s="13" t="s">
        <v>26</v>
      </c>
      <c r="M18" s="6"/>
    </row>
    <row r="19">
      <c r="M19" s="6"/>
    </row>
    <row r="20">
      <c r="M20" s="6"/>
    </row>
    <row r="21">
      <c r="M21" s="6"/>
    </row>
    <row r="22">
      <c r="M22" s="6"/>
    </row>
    <row r="23">
      <c r="M23" s="6"/>
    </row>
    <row r="24">
      <c r="M24" s="6"/>
    </row>
    <row r="25">
      <c r="M25" s="6"/>
    </row>
    <row r="26">
      <c r="M26" s="6"/>
    </row>
    <row r="27">
      <c r="M27" s="6"/>
    </row>
    <row r="28">
      <c r="M28" s="6"/>
    </row>
    <row r="29">
      <c r="M29" s="6"/>
    </row>
    <row r="30">
      <c r="M30" s="6"/>
    </row>
    <row r="31">
      <c r="M31" s="6"/>
    </row>
    <row r="32">
      <c r="M32" s="6"/>
    </row>
    <row r="33">
      <c r="M33" s="6"/>
    </row>
    <row r="34">
      <c r="M34" s="6"/>
    </row>
    <row r="35">
      <c r="M35" s="6"/>
    </row>
    <row r="36">
      <c r="M36" s="6"/>
    </row>
    <row r="37">
      <c r="M37" s="6"/>
    </row>
    <row r="38">
      <c r="M38" s="6"/>
    </row>
    <row r="39">
      <c r="M39" s="6"/>
    </row>
    <row r="40">
      <c r="M40" s="6"/>
    </row>
    <row r="41">
      <c r="M41" s="6"/>
    </row>
    <row r="42">
      <c r="M42" s="6"/>
    </row>
    <row r="43">
      <c r="M43" s="6"/>
    </row>
    <row r="44">
      <c r="M44" s="6"/>
    </row>
    <row r="45">
      <c r="M45" s="6"/>
    </row>
    <row r="46">
      <c r="M46" s="6"/>
    </row>
    <row r="47">
      <c r="M47" s="6"/>
    </row>
    <row r="48">
      <c r="M48" s="6"/>
    </row>
    <row r="49">
      <c r="M49" s="6"/>
    </row>
    <row r="50">
      <c r="M50" s="6"/>
    </row>
    <row r="51">
      <c r="M51" s="6"/>
    </row>
    <row r="52">
      <c r="M52" s="6"/>
    </row>
    <row r="53">
      <c r="M53" s="6"/>
    </row>
  </sheetData>
  <mergeCells count="8">
    <mergeCell ref="H2:I2"/>
    <mergeCell ref="J2:J3"/>
    <mergeCell ref="K2:K3"/>
    <mergeCell ref="A1:K1"/>
    <mergeCell ref="A2:A3"/>
    <mergeCell ref="B2:B3"/>
    <mergeCell ref="C2:E2"/>
    <mergeCell ref="F2:G2"/>
  </mergeCells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