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96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<sst xmlns="http://schemas.openxmlformats.org/spreadsheetml/2006/main" count="1308" uniqueCount="737">
  <si>
    <t>准考证号</t>
  </si>
  <si>
    <t>招录机关</t>
  </si>
  <si>
    <t>姓名</t>
  </si>
  <si>
    <t>性别</t>
  </si>
  <si>
    <t>身份证号码</t>
  </si>
  <si>
    <t>人员类别</t>
  </si>
  <si>
    <t>笔试成绩</t>
  </si>
  <si>
    <t>笔试折合成绩</t>
  </si>
  <si>
    <t>面试成绩</t>
  </si>
  <si>
    <t>面试折合成绩</t>
  </si>
  <si>
    <t>总成绩</t>
  </si>
  <si>
    <t>排名</t>
  </si>
  <si>
    <t>入党时间</t>
  </si>
  <si>
    <t>是否进入体检</t>
  </si>
  <si>
    <t>备注</t>
  </si>
  <si>
    <t>202108020411</t>
  </si>
  <si>
    <t>覃华格</t>
  </si>
  <si>
    <t>男</t>
  </si>
  <si>
    <t>510922197109032671</t>
  </si>
  <si>
    <t>优秀村党组织书记</t>
  </si>
  <si>
    <t>是</t>
  </si>
  <si>
    <t>202108020321</t>
  </si>
  <si>
    <t>熊柱华</t>
  </si>
  <si>
    <t>510921197708038032</t>
  </si>
  <si>
    <t>202108020329</t>
  </si>
  <si>
    <t>杨晓霖</t>
  </si>
  <si>
    <t>510902197301048715</t>
  </si>
  <si>
    <t>202108020404</t>
  </si>
  <si>
    <t>吴鲜龙</t>
  </si>
  <si>
    <t>510922197512303478</t>
  </si>
  <si>
    <t>202108020412</t>
  </si>
  <si>
    <t>何  涛</t>
  </si>
  <si>
    <t>510902197412292294</t>
  </si>
  <si>
    <t>202108020406</t>
  </si>
  <si>
    <t>王武林</t>
  </si>
  <si>
    <t>510922199102257033</t>
  </si>
  <si>
    <t>202108020319</t>
  </si>
  <si>
    <t>杜正林</t>
  </si>
  <si>
    <t>510922197107147459</t>
  </si>
  <si>
    <t>202108020320</t>
  </si>
  <si>
    <t>卢永军</t>
  </si>
  <si>
    <t>510902197203144535</t>
  </si>
  <si>
    <t>202108020305</t>
  </si>
  <si>
    <t>郭  露</t>
  </si>
  <si>
    <t>510921198811232495</t>
  </si>
  <si>
    <t>202108020326</t>
  </si>
  <si>
    <t>唐  平</t>
  </si>
  <si>
    <t>510921198009165352</t>
  </si>
  <si>
    <t>202108020323</t>
  </si>
  <si>
    <t>文  学</t>
  </si>
  <si>
    <t>510922197711017650</t>
  </si>
  <si>
    <t>202108020407</t>
  </si>
  <si>
    <t>李  霖</t>
  </si>
  <si>
    <t>510922197306137034</t>
  </si>
  <si>
    <t>202108020312</t>
  </si>
  <si>
    <t>闵  霞</t>
  </si>
  <si>
    <t>女</t>
  </si>
  <si>
    <t>510902198211178465</t>
  </si>
  <si>
    <t>202108020314</t>
  </si>
  <si>
    <t>钟  维</t>
  </si>
  <si>
    <t>510902197312248456</t>
  </si>
  <si>
    <t>202108020322</t>
  </si>
  <si>
    <t>王明建</t>
  </si>
  <si>
    <t>510902198007130018</t>
  </si>
  <si>
    <t>202108020325</t>
  </si>
  <si>
    <t>苏  明</t>
  </si>
  <si>
    <t>510921197107161748</t>
  </si>
  <si>
    <t>202108020311</t>
  </si>
  <si>
    <t>杜治军</t>
  </si>
  <si>
    <t>510921197108285873</t>
  </si>
  <si>
    <t>202108020405</t>
  </si>
  <si>
    <t>陈  武</t>
  </si>
  <si>
    <t>510921197112094033</t>
  </si>
  <si>
    <t>202108020313</t>
  </si>
  <si>
    <t>杨廷福</t>
  </si>
  <si>
    <t>510902197210077537</t>
  </si>
  <si>
    <t>202108020316</t>
  </si>
  <si>
    <t>刘佳沂</t>
  </si>
  <si>
    <t>51090219890727309X</t>
  </si>
  <si>
    <t>202108020230</t>
  </si>
  <si>
    <t>董治民</t>
  </si>
  <si>
    <t>510902197304152294</t>
  </si>
  <si>
    <t>202109030414</t>
  </si>
  <si>
    <t>舒家恩</t>
  </si>
  <si>
    <t>510902198702280392</t>
  </si>
  <si>
    <t>到村任职过的选调生</t>
  </si>
  <si>
    <t>202109030413</t>
  </si>
  <si>
    <t>吴  菲</t>
  </si>
  <si>
    <t>510922199007020089</t>
  </si>
  <si>
    <t>202109030415</t>
  </si>
  <si>
    <t>黎胜男</t>
  </si>
  <si>
    <t>511321199110010948</t>
  </si>
  <si>
    <t>202101040208</t>
  </si>
  <si>
    <t>陈泓宇</t>
  </si>
  <si>
    <t>510921198601244818</t>
  </si>
  <si>
    <t>第一书记</t>
  </si>
  <si>
    <t>202101040210</t>
  </si>
  <si>
    <t>曾  超</t>
  </si>
  <si>
    <t>510902198511069316</t>
  </si>
  <si>
    <t>202101040212</t>
  </si>
  <si>
    <t>郑  林</t>
  </si>
  <si>
    <t>510902198901087851</t>
  </si>
  <si>
    <t>202101010114</t>
  </si>
  <si>
    <t>谭春燕</t>
  </si>
  <si>
    <t>510902198202150700</t>
  </si>
  <si>
    <t>乡镇事业编制人员</t>
  </si>
  <si>
    <t>202101010202</t>
  </si>
  <si>
    <t>包增福</t>
  </si>
  <si>
    <t>532932198010101131</t>
  </si>
  <si>
    <t>202101010110</t>
  </si>
  <si>
    <t>鄢雪娇</t>
  </si>
  <si>
    <t>510922198611220349</t>
  </si>
  <si>
    <t>202101010117</t>
  </si>
  <si>
    <t>邱艾丽</t>
  </si>
  <si>
    <t>510902198409028200</t>
  </si>
  <si>
    <t>202101010128</t>
  </si>
  <si>
    <t>李永平</t>
  </si>
  <si>
    <t>510903198212309048</t>
  </si>
  <si>
    <t>202101010130</t>
  </si>
  <si>
    <t>冯小兰</t>
  </si>
  <si>
    <t>510902198204055627</t>
  </si>
  <si>
    <t>202101010111</t>
  </si>
  <si>
    <t>肖  琴</t>
  </si>
  <si>
    <t>511303199112014261</t>
  </si>
  <si>
    <t>202101010119</t>
  </si>
  <si>
    <t>彭婷婷</t>
  </si>
  <si>
    <t>510902198507129320</t>
  </si>
  <si>
    <t>202101010106</t>
  </si>
  <si>
    <t>杨红梅</t>
  </si>
  <si>
    <t>51090219880105872X</t>
  </si>
  <si>
    <t>202101050221</t>
  </si>
  <si>
    <t>乔  夏</t>
  </si>
  <si>
    <t>510902198604048696</t>
  </si>
  <si>
    <t>驻村工作队员</t>
  </si>
  <si>
    <t>202101050217</t>
  </si>
  <si>
    <t>马  春</t>
  </si>
  <si>
    <t>510923198502243329</t>
  </si>
  <si>
    <t>202101050214</t>
  </si>
  <si>
    <t>段  洪</t>
  </si>
  <si>
    <t>510902198109089159</t>
  </si>
  <si>
    <t>202102040219</t>
  </si>
  <si>
    <t>陈新国</t>
  </si>
  <si>
    <t>510902197609269530</t>
  </si>
  <si>
    <t>202102040220</t>
  </si>
  <si>
    <t>周钿洋</t>
  </si>
  <si>
    <t>510902198901088475</t>
  </si>
  <si>
    <t>202102040207</t>
  </si>
  <si>
    <t>范  宇</t>
  </si>
  <si>
    <t>510902198006309016</t>
  </si>
  <si>
    <t>202102040214</t>
  </si>
  <si>
    <t>吴  敌</t>
  </si>
  <si>
    <t>510902197812163635</t>
  </si>
  <si>
    <t>202102040216</t>
  </si>
  <si>
    <t>廖  巍</t>
  </si>
  <si>
    <t>511123198411066870</t>
  </si>
  <si>
    <t>202102040210</t>
  </si>
  <si>
    <t>曾云富</t>
  </si>
  <si>
    <t>510902198212251994</t>
  </si>
  <si>
    <t>202102040218</t>
  </si>
  <si>
    <t>卢明冬</t>
  </si>
  <si>
    <t>510902198510044870</t>
  </si>
  <si>
    <t>202102040215</t>
  </si>
  <si>
    <t>梁小艳</t>
  </si>
  <si>
    <t>510902198705259505</t>
  </si>
  <si>
    <t>202102040208</t>
  </si>
  <si>
    <t>姚  建</t>
  </si>
  <si>
    <t>510106198006046238</t>
  </si>
  <si>
    <t>202102040201</t>
  </si>
  <si>
    <t>伍继洪</t>
  </si>
  <si>
    <t>510902198204104310</t>
  </si>
  <si>
    <t>202102040129</t>
  </si>
  <si>
    <t>胡锐波</t>
  </si>
  <si>
    <t>510902199003129153</t>
  </si>
  <si>
    <t>202102040130</t>
  </si>
  <si>
    <t>田  海</t>
  </si>
  <si>
    <t>510902197608165457</t>
  </si>
  <si>
    <t>202102040202</t>
  </si>
  <si>
    <t>杨  鹏</t>
  </si>
  <si>
    <t>510902197907084876</t>
  </si>
  <si>
    <t>缺考</t>
  </si>
  <si>
    <t>202102040204</t>
  </si>
  <si>
    <t>张  勇</t>
  </si>
  <si>
    <t>510902197807229337</t>
  </si>
  <si>
    <t>202102040128</t>
  </si>
  <si>
    <t>吴  方</t>
  </si>
  <si>
    <t>510902198201018855</t>
  </si>
  <si>
    <t>202102010101</t>
  </si>
  <si>
    <t>田小林</t>
  </si>
  <si>
    <t>510902198709041896</t>
  </si>
  <si>
    <t>202102010112</t>
  </si>
  <si>
    <t>何  勇</t>
  </si>
  <si>
    <t>510902198507267870</t>
  </si>
  <si>
    <t>202102010108</t>
  </si>
  <si>
    <t>罗冬梅</t>
  </si>
  <si>
    <t>510902198408014544</t>
  </si>
  <si>
    <t>202102010121</t>
  </si>
  <si>
    <t>郑元元</t>
  </si>
  <si>
    <t>51090219841128772X</t>
  </si>
  <si>
    <t>202102010124</t>
  </si>
  <si>
    <t>唐  甜</t>
  </si>
  <si>
    <t>510902198802104791</t>
  </si>
  <si>
    <t>202102010105</t>
  </si>
  <si>
    <t>雷红梅</t>
  </si>
  <si>
    <t>510902198411131549</t>
  </si>
  <si>
    <t>202102010104</t>
  </si>
  <si>
    <t>廖芝娟</t>
  </si>
  <si>
    <t>510902198605036187</t>
  </si>
  <si>
    <t>202102010118</t>
  </si>
  <si>
    <t>蒋全杰</t>
  </si>
  <si>
    <t>51090219771014955X</t>
  </si>
  <si>
    <t>202102010111</t>
  </si>
  <si>
    <t>贺  家</t>
  </si>
  <si>
    <t>510902198502073604</t>
  </si>
  <si>
    <t>202102050228</t>
  </si>
  <si>
    <t>杨  龙</t>
  </si>
  <si>
    <t>510902199006018854</t>
  </si>
  <si>
    <t>202102050318</t>
  </si>
  <si>
    <t>肖仕福</t>
  </si>
  <si>
    <t>510902197607045517</t>
  </si>
  <si>
    <t>202102050316</t>
  </si>
  <si>
    <t>杨  芳</t>
  </si>
  <si>
    <t>511023198312071863</t>
  </si>
  <si>
    <t>202102050321</t>
  </si>
  <si>
    <t>文丽娟</t>
  </si>
  <si>
    <t>510902198602219180</t>
  </si>
  <si>
    <t>202102050312</t>
  </si>
  <si>
    <t>杨  莹</t>
  </si>
  <si>
    <t>510902198706043829</t>
  </si>
  <si>
    <t>202102050320</t>
  </si>
  <si>
    <t>胡绍林</t>
  </si>
  <si>
    <t>511324198604256299</t>
  </si>
  <si>
    <t>202102050229</t>
  </si>
  <si>
    <t>张  珍</t>
  </si>
  <si>
    <t>510902198503240902</t>
  </si>
  <si>
    <t>202102050319</t>
  </si>
  <si>
    <t>刘  平</t>
  </si>
  <si>
    <t>510902198308084537</t>
  </si>
  <si>
    <t>202102050313</t>
  </si>
  <si>
    <t>510902198504265212</t>
  </si>
  <si>
    <t>202102050322</t>
  </si>
  <si>
    <t>唐  宏</t>
  </si>
  <si>
    <t>510902198405198456</t>
  </si>
  <si>
    <t>202102050309</t>
  </si>
  <si>
    <t>孔  珊</t>
  </si>
  <si>
    <t>510921199412071625</t>
  </si>
  <si>
    <t>202102050306</t>
  </si>
  <si>
    <t>唐  梅</t>
  </si>
  <si>
    <t>510902198706184541</t>
  </si>
  <si>
    <t>202102050315</t>
  </si>
  <si>
    <t>夏  彬</t>
  </si>
  <si>
    <t>510921198406070031</t>
  </si>
  <si>
    <t>202102050314</t>
  </si>
  <si>
    <t>文  伟</t>
  </si>
  <si>
    <t>510902198602284732</t>
  </si>
  <si>
    <t>202102050308</t>
  </si>
  <si>
    <t>黄丽华</t>
  </si>
  <si>
    <t>51090219851222092X</t>
  </si>
  <si>
    <t>202103040329</t>
  </si>
  <si>
    <t>何治颐</t>
  </si>
  <si>
    <t>510321199106211834</t>
  </si>
  <si>
    <t>202103040311</t>
  </si>
  <si>
    <t>谢飞臣</t>
  </si>
  <si>
    <t>510922197706260031</t>
  </si>
  <si>
    <t>202103040320</t>
  </si>
  <si>
    <t>谢凤军</t>
  </si>
  <si>
    <t>51092219820926508X</t>
  </si>
  <si>
    <t>202103040327</t>
  </si>
  <si>
    <t>董上刚</t>
  </si>
  <si>
    <t>51092219821120549X</t>
  </si>
  <si>
    <t>202103040403</t>
  </si>
  <si>
    <t>陈兴武</t>
  </si>
  <si>
    <t>510922197710037377</t>
  </si>
  <si>
    <t>202103040404</t>
  </si>
  <si>
    <t>黄治国</t>
  </si>
  <si>
    <t>510922198906135897</t>
  </si>
  <si>
    <t>202103040328</t>
  </si>
  <si>
    <t>佘  亮</t>
  </si>
  <si>
    <t>510922197903024636</t>
  </si>
  <si>
    <t>202103040318</t>
  </si>
  <si>
    <t>张小军</t>
  </si>
  <si>
    <t>510922198208124373</t>
  </si>
  <si>
    <t>202103040315</t>
  </si>
  <si>
    <t>邓志勇</t>
  </si>
  <si>
    <t>510921198111168699</t>
  </si>
  <si>
    <t>202103040316</t>
  </si>
  <si>
    <t>赵培锦</t>
  </si>
  <si>
    <t>510824199001051359</t>
  </si>
  <si>
    <t>202103040402</t>
  </si>
  <si>
    <t>薛  成</t>
  </si>
  <si>
    <t>510922198802242217</t>
  </si>
  <si>
    <t>202103040323</t>
  </si>
  <si>
    <t>任清林</t>
  </si>
  <si>
    <t>510922197808052495</t>
  </si>
  <si>
    <t>202103010111</t>
  </si>
  <si>
    <t>张晓丽</t>
  </si>
  <si>
    <t>510922198509253486</t>
  </si>
  <si>
    <t>202103010116</t>
  </si>
  <si>
    <t>胡海龙</t>
  </si>
  <si>
    <t>510922198712177052</t>
  </si>
  <si>
    <t>202103010216</t>
  </si>
  <si>
    <t>郭  凯</t>
  </si>
  <si>
    <t>510902197610090298</t>
  </si>
  <si>
    <t>202103010101</t>
  </si>
  <si>
    <t>谢志鹏</t>
  </si>
  <si>
    <t>510922198410027139</t>
  </si>
  <si>
    <t>202103010105</t>
  </si>
  <si>
    <t>杨芩奕</t>
  </si>
  <si>
    <t>510922198303303572</t>
  </si>
  <si>
    <t>202103010225</t>
  </si>
  <si>
    <t>陈香华</t>
  </si>
  <si>
    <t>510922198201266029</t>
  </si>
  <si>
    <t>202103010209</t>
  </si>
  <si>
    <t>王燕平</t>
  </si>
  <si>
    <t>510723198605292085</t>
  </si>
  <si>
    <t>202103010201</t>
  </si>
  <si>
    <t>杨雪梅</t>
  </si>
  <si>
    <t>510922198608125500</t>
  </si>
  <si>
    <t>202103010205</t>
  </si>
  <si>
    <t>魏玉清</t>
  </si>
  <si>
    <t>510902199006020305</t>
  </si>
  <si>
    <t>202103010229</t>
  </si>
  <si>
    <t>陈金龙</t>
  </si>
  <si>
    <t>510922198806106239</t>
  </si>
  <si>
    <t>202103010218</t>
  </si>
  <si>
    <t>杨智慧</t>
  </si>
  <si>
    <t>510922198410010169</t>
  </si>
  <si>
    <t>202103010208</t>
  </si>
  <si>
    <t>510922198410158382</t>
  </si>
  <si>
    <t>202103010204</t>
  </si>
  <si>
    <t>周  军</t>
  </si>
  <si>
    <t>51092219870820541X</t>
  </si>
  <si>
    <t>202103010128</t>
  </si>
  <si>
    <t>杨春风</t>
  </si>
  <si>
    <t>510921198304172037</t>
  </si>
  <si>
    <t>202103010304</t>
  </si>
  <si>
    <t>杨  志</t>
  </si>
  <si>
    <t>510922198708090018</t>
  </si>
  <si>
    <t>202103010109</t>
  </si>
  <si>
    <t>高  见</t>
  </si>
  <si>
    <t>51092219840603001X</t>
  </si>
  <si>
    <t>202103010122</t>
  </si>
  <si>
    <t>李  金</t>
  </si>
  <si>
    <t>510922198201123597</t>
  </si>
  <si>
    <t>202103010104</t>
  </si>
  <si>
    <t>汤美容</t>
  </si>
  <si>
    <t>510922198410182227</t>
  </si>
  <si>
    <t>202103010129</t>
  </si>
  <si>
    <t>杨  荷</t>
  </si>
  <si>
    <t>510922198511241003</t>
  </si>
  <si>
    <t>202103010230</t>
  </si>
  <si>
    <t>邵  雯</t>
  </si>
  <si>
    <t>511602198610192322</t>
  </si>
  <si>
    <t>202103010107</t>
  </si>
  <si>
    <t>范良虹</t>
  </si>
  <si>
    <t>510922198707205821</t>
  </si>
  <si>
    <t>202103010119</t>
  </si>
  <si>
    <t>陈文明</t>
  </si>
  <si>
    <t>510703198108100710</t>
  </si>
  <si>
    <t>202103010302</t>
  </si>
  <si>
    <t>赵  柳</t>
  </si>
  <si>
    <t>51092219850820704X</t>
  </si>
  <si>
    <t>202103010126</t>
  </si>
  <si>
    <t>梁  礼</t>
  </si>
  <si>
    <t>510922198608241106</t>
  </si>
  <si>
    <t>202103010303</t>
  </si>
  <si>
    <t>何  媛</t>
  </si>
  <si>
    <t>51092219860410266x</t>
  </si>
  <si>
    <t>202103010215</t>
  </si>
  <si>
    <t>青  龙</t>
  </si>
  <si>
    <t>51092219850926197X</t>
  </si>
  <si>
    <t>202103010106</t>
  </si>
  <si>
    <t>唐玉杰</t>
  </si>
  <si>
    <t>510922197809201835</t>
  </si>
  <si>
    <t>202103010114</t>
  </si>
  <si>
    <t>杨  帅</t>
  </si>
  <si>
    <t>510922198609100276</t>
  </si>
  <si>
    <t>202103010224</t>
  </si>
  <si>
    <t>陈兴东</t>
  </si>
  <si>
    <t>510922198509255713</t>
  </si>
  <si>
    <t>202103010220</t>
  </si>
  <si>
    <t>胥小勤</t>
  </si>
  <si>
    <t>510922198210168383</t>
  </si>
  <si>
    <t>202103050415</t>
  </si>
  <si>
    <t>韩  清</t>
  </si>
  <si>
    <t>510922198106010279</t>
  </si>
  <si>
    <t>202103050504</t>
  </si>
  <si>
    <t>宋中均</t>
  </si>
  <si>
    <t>510922198205046496</t>
  </si>
  <si>
    <t>202103050410</t>
  </si>
  <si>
    <t>李凤林</t>
  </si>
  <si>
    <t>51092219771108057X</t>
  </si>
  <si>
    <t>202103050406</t>
  </si>
  <si>
    <t>葛君垚</t>
  </si>
  <si>
    <t>511132198205182615</t>
  </si>
  <si>
    <t>202103050405</t>
  </si>
  <si>
    <t>汪  坤</t>
  </si>
  <si>
    <t>510922197912124735</t>
  </si>
  <si>
    <t>202103050427</t>
  </si>
  <si>
    <t>税国友</t>
  </si>
  <si>
    <t>510922197807285238</t>
  </si>
  <si>
    <t>202103050420</t>
  </si>
  <si>
    <t>文  平</t>
  </si>
  <si>
    <t>510922198201043060</t>
  </si>
  <si>
    <t>202103050411</t>
  </si>
  <si>
    <t>何大春</t>
  </si>
  <si>
    <t>510922198205236935</t>
  </si>
  <si>
    <t>202103050409</t>
  </si>
  <si>
    <t>胥  权</t>
  </si>
  <si>
    <t>510922197610170293</t>
  </si>
  <si>
    <t>202103050429</t>
  </si>
  <si>
    <t>陈  佳</t>
  </si>
  <si>
    <t>510922198105165818</t>
  </si>
  <si>
    <t>202103050419</t>
  </si>
  <si>
    <t>何旭兵</t>
  </si>
  <si>
    <t>510922198210317553</t>
  </si>
  <si>
    <t>202103050414</t>
  </si>
  <si>
    <t>杨  明</t>
  </si>
  <si>
    <t>510922197803241414</t>
  </si>
  <si>
    <t>202103050416</t>
  </si>
  <si>
    <t>谢  丽</t>
  </si>
  <si>
    <t>510922198609293485</t>
  </si>
  <si>
    <t>202103050418</t>
  </si>
  <si>
    <t>杨  兵</t>
  </si>
  <si>
    <t>511002197702142210</t>
  </si>
  <si>
    <t>202103050501</t>
  </si>
  <si>
    <t>聂智学</t>
  </si>
  <si>
    <t>510902198505095737</t>
  </si>
  <si>
    <t>202104040401</t>
  </si>
  <si>
    <t>梁  春</t>
  </si>
  <si>
    <t>510921198205204152</t>
  </si>
  <si>
    <t>202104040416</t>
  </si>
  <si>
    <t>张  谋</t>
  </si>
  <si>
    <t>510902198905269492</t>
  </si>
  <si>
    <t>202104040314</t>
  </si>
  <si>
    <t>陈  果</t>
  </si>
  <si>
    <t>510921198302083137</t>
  </si>
  <si>
    <t>202104040403</t>
  </si>
  <si>
    <t>刘  俊</t>
  </si>
  <si>
    <t>510921198110082498</t>
  </si>
  <si>
    <t>202104040402</t>
  </si>
  <si>
    <t>吴长春</t>
  </si>
  <si>
    <t>510921199010130012</t>
  </si>
  <si>
    <t>202104040425</t>
  </si>
  <si>
    <t>胡绩亮</t>
  </si>
  <si>
    <t>510304199106296114</t>
  </si>
  <si>
    <t>202104040411</t>
  </si>
  <si>
    <t>杨  果</t>
  </si>
  <si>
    <t>510921198508100211</t>
  </si>
  <si>
    <t>202104040323</t>
  </si>
  <si>
    <t>吴  科</t>
  </si>
  <si>
    <t>510921198201074477</t>
  </si>
  <si>
    <t>202104040412</t>
  </si>
  <si>
    <t>王建春</t>
  </si>
  <si>
    <t>51090219860428500X</t>
  </si>
  <si>
    <t>202104040408</t>
  </si>
  <si>
    <t>何松木</t>
  </si>
  <si>
    <t>510921197701202311</t>
  </si>
  <si>
    <t>202104040415</t>
  </si>
  <si>
    <t>吴熙杰</t>
  </si>
  <si>
    <t>510902199201059491</t>
  </si>
  <si>
    <t>202104040406</t>
  </si>
  <si>
    <t>周厚宇</t>
  </si>
  <si>
    <t>510921198706150156</t>
  </si>
  <si>
    <t>202104010303</t>
  </si>
  <si>
    <t>汪海军</t>
  </si>
  <si>
    <t>510921198509044493</t>
  </si>
  <si>
    <t>202104010226</t>
  </si>
  <si>
    <t>岳  祝</t>
  </si>
  <si>
    <t>510921198705170075</t>
  </si>
  <si>
    <t>202104010310</t>
  </si>
  <si>
    <t>王承定</t>
  </si>
  <si>
    <t>513002198609147507</t>
  </si>
  <si>
    <t>202104010201</t>
  </si>
  <si>
    <t>詹凤霞</t>
  </si>
  <si>
    <t>510902198710261888</t>
  </si>
  <si>
    <t>202104010214</t>
  </si>
  <si>
    <t>陈  伟</t>
  </si>
  <si>
    <t>510921198803170618</t>
  </si>
  <si>
    <t>202104010216</t>
  </si>
  <si>
    <t>王  熙</t>
  </si>
  <si>
    <t>510921198809300014</t>
  </si>
  <si>
    <t>202104010203</t>
  </si>
  <si>
    <t>杨建荣</t>
  </si>
  <si>
    <t>511304197912177613</t>
  </si>
  <si>
    <t>202104010315</t>
  </si>
  <si>
    <t>丁  敏</t>
  </si>
  <si>
    <t>510902198612209517</t>
  </si>
  <si>
    <t>202104010103</t>
  </si>
  <si>
    <t>何治良</t>
  </si>
  <si>
    <t>510921197810113510</t>
  </si>
  <si>
    <t>202104010208</t>
  </si>
  <si>
    <t>陈  杰</t>
  </si>
  <si>
    <t>510921198605101216</t>
  </si>
  <si>
    <t>202104010221</t>
  </si>
  <si>
    <t>陈  君</t>
  </si>
  <si>
    <t>510923198411200526</t>
  </si>
  <si>
    <t>202104010202</t>
  </si>
  <si>
    <t>唐艳丽</t>
  </si>
  <si>
    <t>511023198410171067</t>
  </si>
  <si>
    <t>202104010228</t>
  </si>
  <si>
    <t>敬春香</t>
  </si>
  <si>
    <t>510902198703035006</t>
  </si>
  <si>
    <t>202104010225</t>
  </si>
  <si>
    <t>何  颖</t>
  </si>
  <si>
    <t>51092119850822162X</t>
  </si>
  <si>
    <t>202104010125</t>
  </si>
  <si>
    <t>王  涵</t>
  </si>
  <si>
    <t>510923199105180015</t>
  </si>
  <si>
    <t>202104010317</t>
  </si>
  <si>
    <t>杨小兵</t>
  </si>
  <si>
    <t>510921198404054812</t>
  </si>
  <si>
    <t>202104010223</t>
  </si>
  <si>
    <t>何凤霞</t>
  </si>
  <si>
    <t>510921198601242361</t>
  </si>
  <si>
    <t>202104010209</t>
  </si>
  <si>
    <t>赵中华</t>
  </si>
  <si>
    <t>510921198606011845</t>
  </si>
  <si>
    <t>202104010206</t>
  </si>
  <si>
    <t>杜  科</t>
  </si>
  <si>
    <t>510921197804175870</t>
  </si>
  <si>
    <t>202104010229</t>
  </si>
  <si>
    <t>杨东林</t>
  </si>
  <si>
    <t>510921197811051833</t>
  </si>
  <si>
    <t>202104010318</t>
  </si>
  <si>
    <t>杜建中</t>
  </si>
  <si>
    <t>510921198604215457</t>
  </si>
  <si>
    <t>202104010306</t>
  </si>
  <si>
    <t>雷  娇</t>
  </si>
  <si>
    <t>510921198709184386</t>
  </si>
  <si>
    <t>202104010301</t>
  </si>
  <si>
    <t>梁  谦</t>
  </si>
  <si>
    <t>510921198703114010</t>
  </si>
  <si>
    <t>202104010313</t>
  </si>
  <si>
    <t>陈德学</t>
  </si>
  <si>
    <t>511304198508042412</t>
  </si>
  <si>
    <t>202104010218</t>
  </si>
  <si>
    <t>李红兵</t>
  </si>
  <si>
    <t>510921198112065552</t>
  </si>
  <si>
    <t>202104010309</t>
  </si>
  <si>
    <t>陈巧妙</t>
  </si>
  <si>
    <t>510921198301041613</t>
  </si>
  <si>
    <t>202104010102</t>
  </si>
  <si>
    <t>青秀梅</t>
  </si>
  <si>
    <t>510921198503100028</t>
  </si>
  <si>
    <t>202104010212</t>
  </si>
  <si>
    <t>唐  庆</t>
  </si>
  <si>
    <t>510921198810010161</t>
  </si>
  <si>
    <t>202104010117</t>
  </si>
  <si>
    <t>邹  璐</t>
  </si>
  <si>
    <t>510703198007231121</t>
  </si>
  <si>
    <t>202104010205</t>
  </si>
  <si>
    <t>王雪梅</t>
  </si>
  <si>
    <t>510921198804085888</t>
  </si>
  <si>
    <t>202104050512</t>
  </si>
  <si>
    <t>黄  靖</t>
  </si>
  <si>
    <t>510921197801142731</t>
  </si>
  <si>
    <t>202104050510</t>
  </si>
  <si>
    <t>陈智强</t>
  </si>
  <si>
    <t>510902197907119514</t>
  </si>
  <si>
    <t>202104050518</t>
  </si>
  <si>
    <t>蔡  刚</t>
  </si>
  <si>
    <t>510922198705048519</t>
  </si>
  <si>
    <t>202104050515</t>
  </si>
  <si>
    <t>梁  豪</t>
  </si>
  <si>
    <t>510622198708034511</t>
  </si>
  <si>
    <t>202104050505</t>
  </si>
  <si>
    <t>成  燕</t>
  </si>
  <si>
    <t>510722198304262687</t>
  </si>
  <si>
    <t>202104050528</t>
  </si>
  <si>
    <t>李洪建</t>
  </si>
  <si>
    <t>510921198812030916</t>
  </si>
  <si>
    <t>202104050520</t>
  </si>
  <si>
    <t>周  龙</t>
  </si>
  <si>
    <t>510921198809184471</t>
  </si>
  <si>
    <t>202104050504</t>
  </si>
  <si>
    <t>林初阳</t>
  </si>
  <si>
    <t>51092119771021121X</t>
  </si>
  <si>
    <t>202104050511</t>
  </si>
  <si>
    <t>何  凯</t>
  </si>
  <si>
    <t>510921198712215454</t>
  </si>
  <si>
    <t>202104050517</t>
  </si>
  <si>
    <t>张振华</t>
  </si>
  <si>
    <t>510921198305225217</t>
  </si>
  <si>
    <t>202104050516</t>
  </si>
  <si>
    <t>刘明兵</t>
  </si>
  <si>
    <t>510921197801294735</t>
  </si>
  <si>
    <t>202104050508</t>
  </si>
  <si>
    <t>梁  翔</t>
  </si>
  <si>
    <t>510921197902245019</t>
  </si>
  <si>
    <t>202105040301</t>
  </si>
  <si>
    <t>冯  彪</t>
  </si>
  <si>
    <t>510921198106120914</t>
  </si>
  <si>
    <t>202105040222</t>
  </si>
  <si>
    <r>
      <rPr>
        <sz val="12"/>
        <color indexed="8"/>
        <rFont val="仿宋"/>
        <family val="3"/>
      </rPr>
      <t>邓福建</t>
    </r>
  </si>
  <si>
    <r>
      <rPr>
        <sz val="12"/>
        <color indexed="8"/>
        <rFont val="仿宋"/>
        <family val="3"/>
      </rPr>
      <t>男</t>
    </r>
  </si>
  <si>
    <t>510623198707010418</t>
  </si>
  <si>
    <t>202105040220</t>
  </si>
  <si>
    <t>张  航</t>
  </si>
  <si>
    <t>510923199205210015</t>
  </si>
  <si>
    <t>202105040228</t>
  </si>
  <si>
    <t>彭一鸣</t>
  </si>
  <si>
    <t>510923199202270071</t>
  </si>
  <si>
    <t>202105040225</t>
  </si>
  <si>
    <t>钱  礼</t>
  </si>
  <si>
    <t>51092319811017001X</t>
  </si>
  <si>
    <t>202105040229</t>
  </si>
  <si>
    <t>蒋安国</t>
  </si>
  <si>
    <t>510923198809182938</t>
  </si>
  <si>
    <t>202105010206</t>
  </si>
  <si>
    <t>胡  波</t>
  </si>
  <si>
    <t>510923198506244652</t>
  </si>
  <si>
    <t>202105010202</t>
  </si>
  <si>
    <t>刘汉春</t>
  </si>
  <si>
    <t>510923198312010049</t>
  </si>
  <si>
    <t>202105010208</t>
  </si>
  <si>
    <t>卢小艳</t>
  </si>
  <si>
    <t>510923198510027124</t>
  </si>
  <si>
    <t>202105010107</t>
  </si>
  <si>
    <t>熊  嘉</t>
  </si>
  <si>
    <t>510921198409013921</t>
  </si>
  <si>
    <t>202105010211</t>
  </si>
  <si>
    <t>蒋雪梅</t>
  </si>
  <si>
    <t>51092319871010004X</t>
  </si>
  <si>
    <t>202105010201</t>
  </si>
  <si>
    <t>程  玲</t>
  </si>
  <si>
    <t>510923198310280029</t>
  </si>
  <si>
    <t>202105010124</t>
  </si>
  <si>
    <t>刘高权</t>
  </si>
  <si>
    <t>51092319860906091X</t>
  </si>
  <si>
    <t>202105010102</t>
  </si>
  <si>
    <t>蒋  祺</t>
  </si>
  <si>
    <t>510902198301059152</t>
  </si>
  <si>
    <t>202105010103</t>
  </si>
  <si>
    <t>刘  艳</t>
  </si>
  <si>
    <t>510902198608112181</t>
  </si>
  <si>
    <t>202105010115</t>
  </si>
  <si>
    <t>李奇松</t>
  </si>
  <si>
    <t>500231198603131457</t>
  </si>
  <si>
    <t>202105010113</t>
  </si>
  <si>
    <t>余小梅</t>
  </si>
  <si>
    <t>510923198709227529</t>
  </si>
  <si>
    <t>202105010126</t>
  </si>
  <si>
    <t>刘洪宇</t>
  </si>
  <si>
    <t>510923199212144618</t>
  </si>
  <si>
    <t>202105050308</t>
  </si>
  <si>
    <t>蒋虹天</t>
  </si>
  <si>
    <t>510923198907243730</t>
  </si>
  <si>
    <t>202105050313</t>
  </si>
  <si>
    <t>任友名</t>
  </si>
  <si>
    <t>510218198104130434</t>
  </si>
  <si>
    <t>202105050320</t>
  </si>
  <si>
    <t>丁  波</t>
  </si>
  <si>
    <t>510902198406090893</t>
  </si>
  <si>
    <t>202105050306</t>
  </si>
  <si>
    <t>黄  林</t>
  </si>
  <si>
    <t>51092119810209603X</t>
  </si>
  <si>
    <t>202105050311</t>
  </si>
  <si>
    <t>蒋  华</t>
  </si>
  <si>
    <t>510921198003039590</t>
  </si>
  <si>
    <t>202105050305</t>
  </si>
  <si>
    <t>何红江</t>
  </si>
  <si>
    <t>510923198307190911</t>
  </si>
  <si>
    <t>202106010206</t>
  </si>
  <si>
    <t>陈宇田</t>
  </si>
  <si>
    <t>510902199104289500</t>
  </si>
  <si>
    <t>202106010109</t>
  </si>
  <si>
    <t>魏  丹</t>
  </si>
  <si>
    <t>510902198410209324</t>
  </si>
  <si>
    <t>202106010204</t>
  </si>
  <si>
    <t>韩林波</t>
  </si>
  <si>
    <t>510902197910067575</t>
  </si>
  <si>
    <t>202107040213</t>
  </si>
  <si>
    <t>李  刚</t>
  </si>
  <si>
    <t>510902198211015092</t>
  </si>
  <si>
    <t>202107040211</t>
  </si>
  <si>
    <t>何  伟</t>
  </si>
  <si>
    <t>510902198610127251</t>
  </si>
  <si>
    <t>202107040209</t>
  </si>
  <si>
    <t>郑红明</t>
  </si>
  <si>
    <t>510902198005040692</t>
  </si>
  <si>
    <t>202107010115</t>
  </si>
  <si>
    <t>彭  岚</t>
  </si>
  <si>
    <t>510923198701272130</t>
  </si>
  <si>
    <t>202107010118</t>
  </si>
  <si>
    <t>施英刚</t>
  </si>
  <si>
    <t>510902198207110150</t>
  </si>
  <si>
    <t>202107010112</t>
  </si>
  <si>
    <t>唐晓丽</t>
  </si>
  <si>
    <t>510902198302085424</t>
  </si>
  <si>
    <t>202107050216</t>
  </si>
  <si>
    <t>谢明轩</t>
  </si>
  <si>
    <t>510902198901019154</t>
  </si>
  <si>
    <t>202107050222</t>
  </si>
  <si>
    <t>梁  袅</t>
  </si>
  <si>
    <t>510902199209242645</t>
  </si>
  <si>
    <t>202107050227</t>
  </si>
  <si>
    <t>曾  强</t>
  </si>
  <si>
    <t>510902198909186096</t>
  </si>
  <si>
    <t>2019-5-29</t>
  </si>
  <si>
    <t>2019.3.29</t>
  </si>
  <si>
    <t>2018.10.26</t>
  </si>
  <si>
    <t>2017.12</t>
  </si>
  <si>
    <t>共青团员</t>
  </si>
  <si>
    <t>2018.05.22</t>
  </si>
  <si>
    <r>
      <t>2019</t>
    </r>
    <r>
      <rPr>
        <sz val="10"/>
        <rFont val="宋体"/>
        <family val="0"/>
      </rPr>
      <t>年</t>
    </r>
    <r>
      <rPr>
        <sz val="10"/>
        <rFont val="Arial"/>
        <family val="2"/>
      </rPr>
      <t>5</t>
    </r>
    <r>
      <rPr>
        <sz val="10"/>
        <rFont val="宋体"/>
        <family val="0"/>
      </rPr>
      <t>月</t>
    </r>
    <r>
      <rPr>
        <sz val="10"/>
        <rFont val="Arial"/>
        <family val="2"/>
      </rPr>
      <t>29</t>
    </r>
    <r>
      <rPr>
        <sz val="10"/>
        <rFont val="宋体"/>
        <family val="0"/>
      </rPr>
      <t>日</t>
    </r>
  </si>
  <si>
    <t>2019.06.18</t>
  </si>
  <si>
    <t>2019.11</t>
  </si>
  <si>
    <t>2017.05.30</t>
  </si>
  <si>
    <r>
      <t>2019</t>
    </r>
    <r>
      <rPr>
        <sz val="10"/>
        <rFont val="宋体"/>
        <family val="0"/>
      </rPr>
      <t>年</t>
    </r>
    <r>
      <rPr>
        <sz val="10"/>
        <rFont val="Arial"/>
        <family val="2"/>
      </rPr>
      <t>11</t>
    </r>
    <r>
      <rPr>
        <sz val="10"/>
        <rFont val="宋体"/>
        <family val="0"/>
      </rPr>
      <t>月</t>
    </r>
    <r>
      <rPr>
        <sz val="10"/>
        <rFont val="Arial"/>
        <family val="2"/>
      </rPr>
      <t>10</t>
    </r>
    <r>
      <rPr>
        <sz val="10"/>
        <rFont val="宋体"/>
        <family val="0"/>
      </rPr>
      <t>日</t>
    </r>
  </si>
  <si>
    <t>2014.11</t>
  </si>
  <si>
    <r>
      <t>2019</t>
    </r>
    <r>
      <rPr>
        <sz val="10"/>
        <rFont val="宋体"/>
        <family val="0"/>
      </rPr>
      <t>年</t>
    </r>
    <r>
      <rPr>
        <sz val="10"/>
        <rFont val="Arial"/>
        <family val="2"/>
      </rPr>
      <t>6</t>
    </r>
    <r>
      <rPr>
        <sz val="10"/>
        <rFont val="宋体"/>
        <family val="0"/>
      </rPr>
      <t>月</t>
    </r>
    <r>
      <rPr>
        <sz val="10"/>
        <rFont val="Arial"/>
        <family val="2"/>
      </rPr>
      <t>14</t>
    </r>
    <r>
      <rPr>
        <sz val="10"/>
        <rFont val="宋体"/>
        <family val="0"/>
      </rPr>
      <t>日</t>
    </r>
  </si>
  <si>
    <t>2016.11.15</t>
  </si>
  <si>
    <t>2019-12-18</t>
  </si>
  <si>
    <t>2018.06</t>
  </si>
  <si>
    <t>2018.05</t>
  </si>
  <si>
    <t>2019.06</t>
  </si>
  <si>
    <t>2019.04.20</t>
  </si>
  <si>
    <t>2019.11.15</t>
  </si>
  <si>
    <t>2015-6-11</t>
  </si>
  <si>
    <t>2018.03.16</t>
  </si>
  <si>
    <t>2021年遂宁市从乡镇事业编制人员等五方面人员中选拔乡镇领导班子成员                                                                                             总成绩排名及进入体检人员名单</t>
  </si>
  <si>
    <t>全市统筹（选拔7人，9人进入体检环节）</t>
  </si>
  <si>
    <t>全市统筹（选拔1人，2人进入体检环节）</t>
  </si>
  <si>
    <t>船山区（选拔1人，2人进入体检环节）</t>
  </si>
  <si>
    <t>船山区（选拔3人，4人进入体检环节）</t>
  </si>
  <si>
    <t>安居区（选拔5人，6人进入体检环节）</t>
  </si>
  <si>
    <t>安居区（选拔3人，4人进入体检环节）</t>
  </si>
  <si>
    <t>射洪市（选拔4人，5人进入体检环节）</t>
  </si>
  <si>
    <t>射洪市（选拔10人，12人进入体检环节）</t>
  </si>
  <si>
    <t>射洪市（选拔5人，6人进入体检环节）</t>
  </si>
  <si>
    <t>蓬溪县（选拔4人，5人进入体检环节）</t>
  </si>
  <si>
    <t>蓬溪县（选拔10人，12人进入体检环节）</t>
  </si>
  <si>
    <t>大英县（选拔2人，3人进入体检环节）</t>
  </si>
  <si>
    <t>大英县（选拔4人，5人进入体检环节）</t>
  </si>
  <si>
    <t>遂宁经开区（选拔1人，2人进入体检环节）</t>
  </si>
  <si>
    <t>遂宁高新区（选拔1人，2人进入体检环节）</t>
  </si>
  <si>
    <t>序号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</si>
</sst>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yyyy&quot;年&quot;m&quot;月&quot;;@"/>
  </numFmts>
  <fonts count="49">
    <font>
      <sz val="11"/>
      <color theme="1"/>
      <name val="Calibri"/>
      <family val="0"/>
    </font>
    <font>
      <sz val="11"/>
      <name val="宋体"/>
      <family val="0"/>
    </font>
    <font>
      <sz val="10"/>
      <color indexed="8"/>
      <name val="Arial"/>
      <family val="2"/>
    </font>
    <font>
      <sz val="10"/>
      <name val="Arial"/>
      <family val="2"/>
    </font>
    <font>
      <b/>
      <sz val="10"/>
      <color indexed="8"/>
      <name val="宋体"/>
      <family val="0"/>
    </font>
    <font>
      <sz val="12"/>
      <name val="仿宋"/>
      <family val="3"/>
    </font>
    <font>
      <sz val="12"/>
      <color indexed="8"/>
      <name val="仿宋"/>
      <family val="3"/>
    </font>
    <font>
      <sz val="9"/>
      <name val="仿宋"/>
      <family val="3"/>
    </font>
    <font>
      <sz val="10"/>
      <name val="宋体"/>
      <family val="0"/>
    </font>
    <font>
      <sz val="12"/>
      <name val="宋体"/>
      <family val="0"/>
    </font>
    <font>
      <sz val="11"/>
      <color indexed="8"/>
      <name val="宋体"/>
      <family val="0"/>
    </font>
    <font>
      <sz val="9"/>
      <name val="宋体"/>
      <family val="0"/>
    </font>
    <font>
      <sz val="24"/>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9" fillId="0" borderId="0">
      <alignment/>
      <protection/>
    </xf>
    <xf numFmtId="0" fontId="9" fillId="0" borderId="0">
      <alignment/>
      <protection/>
    </xf>
    <xf numFmtId="0" fontId="10" fillId="0" borderId="0">
      <alignment vertical="center"/>
      <protection/>
    </xf>
    <xf numFmtId="0" fontId="9"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10" fillId="0" borderId="0" applyFont="0" applyFill="0" applyBorder="0" applyAlignment="0" applyProtection="0"/>
    <xf numFmtId="42" fontId="1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10" fillId="32" borderId="8" applyNumberFormat="0" applyFont="0" applyAlignment="0" applyProtection="0"/>
  </cellStyleXfs>
  <cellXfs count="76">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wrapText="1"/>
    </xf>
    <xf numFmtId="0" fontId="3" fillId="0" borderId="0" xfId="0" applyFont="1" applyFill="1" applyBorder="1" applyAlignment="1">
      <alignment/>
    </xf>
    <xf numFmtId="49" fontId="2" fillId="0" borderId="0" xfId="0" applyNumberFormat="1" applyFont="1" applyFill="1" applyBorder="1" applyAlignment="1">
      <alignment/>
    </xf>
    <xf numFmtId="176" fontId="2" fillId="0" borderId="0" xfId="0" applyNumberFormat="1" applyFont="1" applyFill="1" applyBorder="1" applyAlignment="1">
      <alignment/>
    </xf>
    <xf numFmtId="0" fontId="2" fillId="0" borderId="0"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0" borderId="9" xfId="43" applyNumberFormat="1" applyFont="1" applyBorder="1" applyAlignment="1">
      <alignment horizontal="center" vertical="center" wrapText="1"/>
      <protection/>
    </xf>
    <xf numFmtId="0" fontId="5" fillId="0" borderId="9" xfId="43" applyFont="1" applyBorder="1" applyAlignment="1">
      <alignment horizontal="center" vertical="center" wrapText="1"/>
      <protection/>
    </xf>
    <xf numFmtId="0" fontId="5" fillId="0" borderId="9" xfId="42" applyFont="1" applyFill="1" applyBorder="1" applyAlignment="1">
      <alignment horizontal="center" vertical="center" wrapText="1"/>
      <protection/>
    </xf>
    <xf numFmtId="49" fontId="6" fillId="0" borderId="9" xfId="43" applyNumberFormat="1" applyFont="1" applyBorder="1" applyAlignment="1">
      <alignment horizontal="center" vertical="center" wrapText="1"/>
      <protection/>
    </xf>
    <xf numFmtId="0" fontId="6" fillId="0" borderId="9" xfId="43" applyFont="1" applyBorder="1" applyAlignment="1">
      <alignment horizontal="center" vertical="center" wrapText="1"/>
      <protection/>
    </xf>
    <xf numFmtId="49" fontId="5" fillId="0" borderId="9" xfId="40"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6" fontId="1" fillId="0" borderId="9" xfId="40" applyNumberFormat="1" applyFont="1" applyBorder="1" applyAlignment="1">
      <alignment horizontal="center" vertical="center" wrapText="1"/>
      <protection/>
    </xf>
    <xf numFmtId="178" fontId="5" fillId="0" borderId="9" xfId="43" applyNumberFormat="1" applyFont="1" applyBorder="1" applyAlignment="1">
      <alignment horizontal="center" vertical="center" wrapText="1"/>
      <protection/>
    </xf>
    <xf numFmtId="178" fontId="6" fillId="0" borderId="9" xfId="43" applyNumberFormat="1" applyFont="1" applyBorder="1" applyAlignment="1">
      <alignment horizontal="center" vertical="center" wrapText="1"/>
      <protection/>
    </xf>
    <xf numFmtId="176" fontId="4" fillId="0" borderId="9" xfId="0" applyNumberFormat="1" applyFont="1" applyFill="1" applyBorder="1" applyAlignment="1">
      <alignment horizontal="center" vertical="center" wrapText="1"/>
    </xf>
    <xf numFmtId="176" fontId="5" fillId="0" borderId="9" xfId="43" applyNumberFormat="1" applyFont="1" applyBorder="1" applyAlignment="1">
      <alignment horizontal="center" vertical="center" wrapText="1"/>
      <protection/>
    </xf>
    <xf numFmtId="177" fontId="5" fillId="0" borderId="9" xfId="43" applyNumberFormat="1" applyFont="1" applyBorder="1" applyAlignment="1">
      <alignment horizontal="center" vertical="center" wrapText="1"/>
      <protection/>
    </xf>
    <xf numFmtId="176" fontId="6" fillId="0" borderId="9" xfId="43" applyNumberFormat="1" applyFont="1" applyBorder="1" applyAlignment="1">
      <alignment horizontal="center" vertical="center" wrapText="1"/>
      <protection/>
    </xf>
    <xf numFmtId="0" fontId="2" fillId="0" borderId="0" xfId="0" applyFont="1" applyFill="1" applyBorder="1" applyAlignment="1">
      <alignment horizontal="left" wrapText="1"/>
    </xf>
    <xf numFmtId="0" fontId="2" fillId="0" borderId="9" xfId="0" applyFont="1" applyFill="1" applyBorder="1" applyAlignment="1">
      <alignment horizontal="left" wrapText="1"/>
    </xf>
    <xf numFmtId="49" fontId="5" fillId="0" borderId="9" xfId="40" applyNumberFormat="1" applyFont="1" applyBorder="1" applyAlignment="1">
      <alignment horizontal="center" vertical="center" wrapText="1"/>
      <protection/>
    </xf>
    <xf numFmtId="0" fontId="5" fillId="0" borderId="9" xfId="41" applyFont="1" applyFill="1" applyBorder="1" applyAlignment="1">
      <alignment horizontal="center" vertical="center"/>
      <protection/>
    </xf>
    <xf numFmtId="17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41" applyFont="1" applyFill="1" applyBorder="1" applyAlignment="1">
      <alignment horizontal="center" vertical="center" wrapText="1"/>
      <protection/>
    </xf>
    <xf numFmtId="176" fontId="1" fillId="0" borderId="9" xfId="40" applyNumberFormat="1" applyFont="1" applyFill="1" applyBorder="1" applyAlignment="1">
      <alignment horizontal="center" vertical="center" wrapText="1"/>
      <protection/>
    </xf>
    <xf numFmtId="49" fontId="5" fillId="0" borderId="9"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wrapText="1"/>
      <protection/>
    </xf>
    <xf numFmtId="176" fontId="1" fillId="0" borderId="9" xfId="0" applyNumberFormat="1" applyFont="1" applyFill="1" applyBorder="1" applyAlignment="1" applyProtection="1">
      <alignment horizontal="center" vertical="center"/>
      <protection locked="0"/>
    </xf>
    <xf numFmtId="49" fontId="5"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8" fillId="0" borderId="0" xfId="0" applyFont="1" applyFill="1" applyBorder="1" applyAlignment="1">
      <alignment horizontal="center" vertical="center"/>
    </xf>
    <xf numFmtId="49" fontId="5" fillId="0" borderId="9" xfId="43" applyNumberFormat="1" applyFont="1" applyBorder="1" applyAlignment="1" quotePrefix="1">
      <alignment horizontal="center" vertical="center" wrapText="1"/>
      <protection/>
    </xf>
    <xf numFmtId="0" fontId="5" fillId="0" borderId="9" xfId="42" applyFont="1" applyFill="1" applyBorder="1" applyAlignment="1" quotePrefix="1">
      <alignment horizontal="center" vertical="center" wrapText="1"/>
      <protection/>
    </xf>
    <xf numFmtId="0" fontId="5" fillId="0" borderId="9" xfId="0" applyFont="1" applyFill="1" applyBorder="1" applyAlignment="1" quotePrefix="1">
      <alignment horizontal="center" vertical="center"/>
    </xf>
    <xf numFmtId="49" fontId="6" fillId="0" borderId="9" xfId="43" applyNumberFormat="1" applyFont="1" applyBorder="1" applyAlignment="1" quotePrefix="1">
      <alignment horizontal="center" vertical="center" wrapText="1"/>
      <protection/>
    </xf>
    <xf numFmtId="0" fontId="5" fillId="0" borderId="9" xfId="0" applyFont="1" applyFill="1" applyBorder="1" applyAlignment="1" quotePrefix="1">
      <alignment horizontal="center" vertical="center" wrapText="1"/>
    </xf>
    <xf numFmtId="0" fontId="5" fillId="0" borderId="9" xfId="41" applyFont="1" applyFill="1" applyBorder="1" applyAlignment="1" quotePrefix="1">
      <alignment horizontal="center" vertical="center" wrapText="1"/>
      <protection/>
    </xf>
    <xf numFmtId="49" fontId="5" fillId="0" borderId="9" xfId="0" applyNumberFormat="1" applyFont="1" applyFill="1" applyBorder="1" applyAlignment="1" quotePrefix="1">
      <alignment horizontal="center" vertical="center" wrapText="1"/>
    </xf>
    <xf numFmtId="177" fontId="5" fillId="0" borderId="10" xfId="43" applyNumberFormat="1" applyFont="1" applyBorder="1" applyAlignment="1">
      <alignment horizontal="center" vertical="center" wrapText="1"/>
      <protection/>
    </xf>
    <xf numFmtId="177" fontId="5" fillId="0" borderId="11" xfId="43" applyNumberFormat="1" applyFont="1" applyBorder="1" applyAlignment="1">
      <alignment horizontal="center" vertical="center" wrapText="1"/>
      <protection/>
    </xf>
    <xf numFmtId="177" fontId="5" fillId="0" borderId="12" xfId="43" applyNumberFormat="1" applyFont="1" applyBorder="1" applyAlignment="1">
      <alignment horizontal="center" vertical="center" wrapText="1"/>
      <protection/>
    </xf>
    <xf numFmtId="1" fontId="6" fillId="0" borderId="10" xfId="43" applyNumberFormat="1" applyFont="1" applyBorder="1" applyAlignment="1">
      <alignment horizontal="center" vertical="center" wrapText="1"/>
      <protection/>
    </xf>
    <xf numFmtId="1" fontId="6" fillId="0" borderId="11" xfId="43" applyNumberFormat="1" applyFont="1" applyBorder="1" applyAlignment="1">
      <alignment horizontal="center" vertical="center" wrapText="1"/>
      <protection/>
    </xf>
    <xf numFmtId="1" fontId="6" fillId="0" borderId="12" xfId="43" applyNumberFormat="1" applyFont="1" applyBorder="1" applyAlignment="1">
      <alignment horizontal="center" vertical="center" wrapText="1"/>
      <protection/>
    </xf>
    <xf numFmtId="177" fontId="5" fillId="0" borderId="10" xfId="40" applyNumberFormat="1" applyFont="1" applyFill="1" applyBorder="1" applyAlignment="1">
      <alignment horizontal="center" vertical="center" wrapText="1"/>
      <protection/>
    </xf>
    <xf numFmtId="177" fontId="5" fillId="0" borderId="11" xfId="40" applyNumberFormat="1" applyFont="1" applyFill="1" applyBorder="1" applyAlignment="1">
      <alignment horizontal="center" vertical="center" wrapText="1"/>
      <protection/>
    </xf>
    <xf numFmtId="177" fontId="5" fillId="0" borderId="12" xfId="40" applyNumberFormat="1" applyFont="1" applyFill="1" applyBorder="1" applyAlignment="1">
      <alignment horizontal="center" vertical="center" wrapText="1"/>
      <protection/>
    </xf>
    <xf numFmtId="1" fontId="5" fillId="0" borderId="10" xfId="43" applyNumberFormat="1" applyFont="1" applyBorder="1" applyAlignment="1">
      <alignment horizontal="center" vertical="center" wrapText="1"/>
      <protection/>
    </xf>
    <xf numFmtId="1" fontId="5" fillId="0" borderId="11" xfId="43" applyNumberFormat="1" applyFont="1" applyBorder="1" applyAlignment="1">
      <alignment horizontal="center" vertical="center" wrapText="1"/>
      <protection/>
    </xf>
    <xf numFmtId="1" fontId="5" fillId="0" borderId="12" xfId="43" applyNumberFormat="1" applyFont="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5" fillId="0" borderId="10" xfId="40" applyNumberFormat="1" applyFont="1" applyBorder="1" applyAlignment="1">
      <alignment horizontal="center" vertical="center" wrapText="1"/>
      <protection/>
    </xf>
    <xf numFmtId="49" fontId="5" fillId="0" borderId="11" xfId="40" applyNumberFormat="1" applyFont="1" applyBorder="1" applyAlignment="1">
      <alignment horizontal="center" vertical="center" wrapText="1"/>
      <protection/>
    </xf>
    <xf numFmtId="49" fontId="5" fillId="0" borderId="12" xfId="40" applyNumberFormat="1" applyFont="1" applyBorder="1" applyAlignment="1">
      <alignment horizontal="center" vertical="center" wrapText="1"/>
      <protection/>
    </xf>
    <xf numFmtId="49" fontId="12" fillId="0" borderId="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0" xfId="43" applyNumberFormat="1" applyFont="1" applyBorder="1" applyAlignment="1">
      <alignment horizontal="center" vertical="center" wrapText="1"/>
      <protection/>
    </xf>
    <xf numFmtId="49" fontId="5" fillId="0" borderId="11" xfId="43" applyNumberFormat="1" applyFont="1" applyBorder="1" applyAlignment="1">
      <alignment horizontal="center" vertical="center" wrapText="1"/>
      <protection/>
    </xf>
    <xf numFmtId="49" fontId="5" fillId="0" borderId="12" xfId="43" applyNumberFormat="1" applyFont="1" applyBorder="1" applyAlignment="1">
      <alignment horizontal="center" vertical="center" wrapText="1"/>
      <protection/>
    </xf>
    <xf numFmtId="176" fontId="5" fillId="0" borderId="13" xfId="43" applyNumberFormat="1" applyFont="1" applyBorder="1" applyAlignment="1">
      <alignment horizontal="center" vertical="center" wrapText="1"/>
      <protection/>
    </xf>
    <xf numFmtId="176" fontId="5" fillId="0" borderId="14" xfId="43" applyNumberFormat="1" applyFont="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8"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0425%20&#25104;&#32489;&#32479;&#35745;&#23616;&#65288;&#20116;&#26041;&#38754;&#20154;&#21592;&#21016;&#3818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面试成绩统计表"/>
      <sheetName val="考试总成绩"/>
      <sheetName val="目标表格"/>
    </sheetNames>
    <sheetDataSet>
      <sheetData sheetId="0">
        <row r="2">
          <cell r="A2" t="str">
            <v>准考证号码</v>
          </cell>
          <cell r="B2" t="str">
            <v>面试号</v>
          </cell>
          <cell r="C2" t="str">
            <v>后七位</v>
          </cell>
          <cell r="D2" t="str">
            <v>姓名</v>
          </cell>
          <cell r="E2" t="str">
            <v>考官1</v>
          </cell>
          <cell r="F2" t="str">
            <v>考官2</v>
          </cell>
          <cell r="G2" t="str">
            <v>考官3</v>
          </cell>
          <cell r="H2" t="str">
            <v>主考</v>
          </cell>
          <cell r="I2" t="str">
            <v>考官5</v>
          </cell>
          <cell r="J2" t="str">
            <v>考官6</v>
          </cell>
          <cell r="K2" t="str">
            <v>考官7</v>
          </cell>
          <cell r="L2" t="str">
            <v>最高分</v>
          </cell>
          <cell r="M2" t="str">
            <v>最低分</v>
          </cell>
          <cell r="N2" t="str">
            <v>总分</v>
          </cell>
          <cell r="O2" t="str">
            <v>面试得分</v>
          </cell>
          <cell r="P2" t="str">
            <v>面试折合分</v>
          </cell>
        </row>
        <row r="3">
          <cell r="A3" t="str">
            <v>202103050414</v>
          </cell>
          <cell r="B3" t="str">
            <v>0101</v>
          </cell>
          <cell r="C3" t="str">
            <v>3050414</v>
          </cell>
          <cell r="D3" t="str">
            <v>杨  明</v>
          </cell>
          <cell r="E3">
            <v>73</v>
          </cell>
          <cell r="F3">
            <v>76</v>
          </cell>
          <cell r="G3">
            <v>72</v>
          </cell>
          <cell r="H3">
            <v>71</v>
          </cell>
          <cell r="I3">
            <v>72</v>
          </cell>
          <cell r="J3">
            <v>71</v>
          </cell>
          <cell r="K3">
            <v>73</v>
          </cell>
          <cell r="L3">
            <v>76</v>
          </cell>
          <cell r="M3">
            <v>71</v>
          </cell>
          <cell r="N3">
            <v>361</v>
          </cell>
          <cell r="O3">
            <v>72.2</v>
          </cell>
          <cell r="P3">
            <v>36.1</v>
          </cell>
        </row>
        <row r="4">
          <cell r="A4" t="str">
            <v>202105050306</v>
          </cell>
          <cell r="B4" t="str">
            <v>0102</v>
          </cell>
          <cell r="C4" t="str">
            <v>5050306</v>
          </cell>
          <cell r="D4" t="str">
            <v>黄  林</v>
          </cell>
          <cell r="E4">
            <v>76</v>
          </cell>
          <cell r="F4">
            <v>71</v>
          </cell>
          <cell r="G4">
            <v>67</v>
          </cell>
          <cell r="H4">
            <v>74</v>
          </cell>
          <cell r="I4">
            <v>76</v>
          </cell>
          <cell r="J4">
            <v>80</v>
          </cell>
          <cell r="K4">
            <v>70</v>
          </cell>
          <cell r="L4">
            <v>80</v>
          </cell>
          <cell r="M4">
            <v>67</v>
          </cell>
          <cell r="N4">
            <v>367</v>
          </cell>
          <cell r="O4">
            <v>73.4</v>
          </cell>
          <cell r="P4">
            <v>36.7</v>
          </cell>
        </row>
        <row r="5">
          <cell r="A5" t="str">
            <v>202103050416</v>
          </cell>
          <cell r="B5" t="str">
            <v>0103</v>
          </cell>
          <cell r="C5" t="str">
            <v>3050416</v>
          </cell>
          <cell r="D5" t="str">
            <v>谢  丽</v>
          </cell>
          <cell r="E5">
            <v>73</v>
          </cell>
          <cell r="F5">
            <v>70</v>
          </cell>
          <cell r="G5">
            <v>72</v>
          </cell>
          <cell r="H5">
            <v>76</v>
          </cell>
          <cell r="I5">
            <v>74</v>
          </cell>
          <cell r="J5">
            <v>78</v>
          </cell>
          <cell r="K5">
            <v>72</v>
          </cell>
          <cell r="L5">
            <v>78</v>
          </cell>
          <cell r="M5">
            <v>70</v>
          </cell>
          <cell r="N5">
            <v>367</v>
          </cell>
          <cell r="O5">
            <v>73.4</v>
          </cell>
          <cell r="P5">
            <v>36.7</v>
          </cell>
        </row>
        <row r="6">
          <cell r="A6" t="str">
            <v>202103050420</v>
          </cell>
          <cell r="B6" t="str">
            <v>0104</v>
          </cell>
          <cell r="C6" t="str">
            <v>3050420</v>
          </cell>
          <cell r="D6" t="str">
            <v>文  平</v>
          </cell>
          <cell r="E6">
            <v>66</v>
          </cell>
          <cell r="F6">
            <v>73</v>
          </cell>
          <cell r="G6">
            <v>76</v>
          </cell>
          <cell r="H6">
            <v>77</v>
          </cell>
          <cell r="I6">
            <v>75</v>
          </cell>
          <cell r="J6">
            <v>79</v>
          </cell>
          <cell r="K6">
            <v>75</v>
          </cell>
          <cell r="L6">
            <v>79</v>
          </cell>
          <cell r="M6">
            <v>66</v>
          </cell>
          <cell r="N6">
            <v>376</v>
          </cell>
          <cell r="O6">
            <v>75.2</v>
          </cell>
          <cell r="P6">
            <v>37.6</v>
          </cell>
        </row>
        <row r="7">
          <cell r="A7" t="str">
            <v>202103050410</v>
          </cell>
          <cell r="B7" t="str">
            <v>0105</v>
          </cell>
          <cell r="C7" t="str">
            <v>3050410</v>
          </cell>
          <cell r="D7" t="str">
            <v>李凤林</v>
          </cell>
          <cell r="E7">
            <v>75</v>
          </cell>
          <cell r="F7">
            <v>75</v>
          </cell>
          <cell r="G7">
            <v>77</v>
          </cell>
          <cell r="H7">
            <v>78</v>
          </cell>
          <cell r="I7">
            <v>75</v>
          </cell>
          <cell r="J7">
            <v>78</v>
          </cell>
          <cell r="K7">
            <v>75</v>
          </cell>
          <cell r="L7">
            <v>78</v>
          </cell>
          <cell r="M7">
            <v>75</v>
          </cell>
          <cell r="N7">
            <v>380</v>
          </cell>
          <cell r="O7">
            <v>76</v>
          </cell>
          <cell r="P7">
            <v>38</v>
          </cell>
        </row>
        <row r="8">
          <cell r="A8" t="str">
            <v>202103050504</v>
          </cell>
          <cell r="B8" t="str">
            <v>0106</v>
          </cell>
          <cell r="C8" t="str">
            <v>3050504</v>
          </cell>
          <cell r="D8" t="str">
            <v>宋中均</v>
          </cell>
          <cell r="E8">
            <v>80</v>
          </cell>
          <cell r="F8">
            <v>85</v>
          </cell>
          <cell r="G8">
            <v>83</v>
          </cell>
          <cell r="H8">
            <v>80</v>
          </cell>
          <cell r="I8">
            <v>79</v>
          </cell>
          <cell r="J8">
            <v>85</v>
          </cell>
          <cell r="K8">
            <v>78</v>
          </cell>
          <cell r="L8">
            <v>85</v>
          </cell>
          <cell r="M8">
            <v>78</v>
          </cell>
          <cell r="N8">
            <v>407</v>
          </cell>
          <cell r="O8">
            <v>81.4</v>
          </cell>
          <cell r="P8">
            <v>40.7</v>
          </cell>
        </row>
        <row r="9">
          <cell r="A9" t="str">
            <v>202103050415</v>
          </cell>
          <cell r="B9" t="str">
            <v>0107</v>
          </cell>
          <cell r="C9" t="str">
            <v>3050415</v>
          </cell>
          <cell r="D9" t="str">
            <v>韩  清</v>
          </cell>
          <cell r="E9">
            <v>82</v>
          </cell>
          <cell r="F9">
            <v>82</v>
          </cell>
          <cell r="G9">
            <v>83</v>
          </cell>
          <cell r="H9">
            <v>84</v>
          </cell>
          <cell r="I9">
            <v>82</v>
          </cell>
          <cell r="J9">
            <v>77</v>
          </cell>
          <cell r="K9">
            <v>74</v>
          </cell>
          <cell r="L9">
            <v>84</v>
          </cell>
          <cell r="M9">
            <v>74</v>
          </cell>
          <cell r="N9">
            <v>406</v>
          </cell>
          <cell r="O9">
            <v>81.2</v>
          </cell>
          <cell r="P9">
            <v>40.6</v>
          </cell>
        </row>
        <row r="10">
          <cell r="A10" t="str">
            <v>202105050320</v>
          </cell>
          <cell r="B10" t="str">
            <v>0108</v>
          </cell>
          <cell r="C10" t="str">
            <v>5050320</v>
          </cell>
          <cell r="D10" t="str">
            <v>丁  波</v>
          </cell>
          <cell r="E10">
            <v>74</v>
          </cell>
          <cell r="F10">
            <v>78</v>
          </cell>
          <cell r="G10">
            <v>75</v>
          </cell>
          <cell r="H10">
            <v>76</v>
          </cell>
          <cell r="I10">
            <v>78</v>
          </cell>
          <cell r="J10">
            <v>75</v>
          </cell>
          <cell r="K10">
            <v>73</v>
          </cell>
          <cell r="L10">
            <v>78</v>
          </cell>
          <cell r="M10">
            <v>73</v>
          </cell>
          <cell r="N10">
            <v>378</v>
          </cell>
          <cell r="O10">
            <v>75.6</v>
          </cell>
          <cell r="P10">
            <v>37.8</v>
          </cell>
        </row>
        <row r="11">
          <cell r="A11" t="str">
            <v>202105050313</v>
          </cell>
          <cell r="B11" t="str">
            <v>0109</v>
          </cell>
          <cell r="C11" t="str">
            <v>5050313</v>
          </cell>
          <cell r="D11" t="str">
            <v>任友名</v>
          </cell>
          <cell r="E11">
            <v>79</v>
          </cell>
          <cell r="F11">
            <v>75</v>
          </cell>
          <cell r="G11">
            <v>74</v>
          </cell>
          <cell r="H11">
            <v>77</v>
          </cell>
          <cell r="I11">
            <v>79</v>
          </cell>
          <cell r="J11">
            <v>74</v>
          </cell>
          <cell r="K11">
            <v>72</v>
          </cell>
          <cell r="L11">
            <v>79</v>
          </cell>
          <cell r="M11">
            <v>72</v>
          </cell>
          <cell r="N11">
            <v>379</v>
          </cell>
          <cell r="O11">
            <v>75.8</v>
          </cell>
          <cell r="P11">
            <v>37.9</v>
          </cell>
        </row>
        <row r="12">
          <cell r="A12" t="str">
            <v>202103050406</v>
          </cell>
          <cell r="B12" t="str">
            <v>0110</v>
          </cell>
          <cell r="C12" t="str">
            <v>3050406</v>
          </cell>
          <cell r="D12" t="str">
            <v>葛君垚</v>
          </cell>
          <cell r="E12">
            <v>77</v>
          </cell>
          <cell r="F12">
            <v>73</v>
          </cell>
          <cell r="G12">
            <v>75</v>
          </cell>
          <cell r="H12">
            <v>76</v>
          </cell>
          <cell r="I12">
            <v>77</v>
          </cell>
          <cell r="J12">
            <v>75</v>
          </cell>
          <cell r="K12">
            <v>75</v>
          </cell>
          <cell r="L12">
            <v>77</v>
          </cell>
          <cell r="M12">
            <v>73</v>
          </cell>
          <cell r="N12">
            <v>378</v>
          </cell>
          <cell r="O12">
            <v>75.6</v>
          </cell>
          <cell r="P12">
            <v>37.8</v>
          </cell>
        </row>
        <row r="13">
          <cell r="A13" t="str">
            <v>202103050429</v>
          </cell>
          <cell r="B13" t="str">
            <v>0111</v>
          </cell>
          <cell r="C13" t="str">
            <v>3050429</v>
          </cell>
          <cell r="D13" t="str">
            <v>陈  佳</v>
          </cell>
          <cell r="E13">
            <v>74</v>
          </cell>
          <cell r="F13">
            <v>67</v>
          </cell>
          <cell r="G13">
            <v>73</v>
          </cell>
          <cell r="H13">
            <v>73</v>
          </cell>
          <cell r="I13">
            <v>74</v>
          </cell>
          <cell r="J13">
            <v>73</v>
          </cell>
          <cell r="K13">
            <v>73</v>
          </cell>
          <cell r="L13">
            <v>74</v>
          </cell>
          <cell r="M13">
            <v>67</v>
          </cell>
          <cell r="N13">
            <v>366</v>
          </cell>
          <cell r="O13">
            <v>73.2</v>
          </cell>
          <cell r="P13">
            <v>36.6</v>
          </cell>
        </row>
        <row r="14">
          <cell r="A14" t="str">
            <v>202105050308</v>
          </cell>
          <cell r="B14" t="str">
            <v>0112</v>
          </cell>
          <cell r="C14" t="str">
            <v>5050308</v>
          </cell>
          <cell r="D14" t="str">
            <v>蒋虹天</v>
          </cell>
          <cell r="E14">
            <v>84</v>
          </cell>
          <cell r="F14">
            <v>76</v>
          </cell>
          <cell r="G14">
            <v>78</v>
          </cell>
          <cell r="H14">
            <v>73</v>
          </cell>
          <cell r="I14">
            <v>72</v>
          </cell>
          <cell r="J14">
            <v>76</v>
          </cell>
          <cell r="K14">
            <v>72</v>
          </cell>
          <cell r="L14">
            <v>84</v>
          </cell>
          <cell r="M14">
            <v>72</v>
          </cell>
          <cell r="N14">
            <v>375</v>
          </cell>
          <cell r="O14">
            <v>75</v>
          </cell>
          <cell r="P14">
            <v>37.5</v>
          </cell>
        </row>
        <row r="15">
          <cell r="A15" t="str">
            <v>202103050418</v>
          </cell>
          <cell r="B15" t="str">
            <v>0113</v>
          </cell>
          <cell r="C15" t="str">
            <v>3050418</v>
          </cell>
          <cell r="D15" t="str">
            <v>杨  兵</v>
          </cell>
          <cell r="E15">
            <v>70</v>
          </cell>
          <cell r="F15">
            <v>65</v>
          </cell>
          <cell r="G15">
            <v>66</v>
          </cell>
          <cell r="H15">
            <v>72</v>
          </cell>
          <cell r="I15">
            <v>69</v>
          </cell>
          <cell r="J15">
            <v>72</v>
          </cell>
          <cell r="K15">
            <v>71</v>
          </cell>
          <cell r="L15">
            <v>72</v>
          </cell>
          <cell r="M15">
            <v>65</v>
          </cell>
          <cell r="N15">
            <v>348</v>
          </cell>
          <cell r="O15">
            <v>69.6</v>
          </cell>
          <cell r="P15">
            <v>34.8</v>
          </cell>
        </row>
        <row r="16">
          <cell r="A16" t="str">
            <v>202105050311</v>
          </cell>
          <cell r="B16" t="str">
            <v>0114</v>
          </cell>
          <cell r="C16" t="str">
            <v>5050311</v>
          </cell>
          <cell r="D16" t="str">
            <v>蒋  华</v>
          </cell>
          <cell r="E16">
            <v>68</v>
          </cell>
          <cell r="F16">
            <v>70</v>
          </cell>
          <cell r="G16">
            <v>72</v>
          </cell>
          <cell r="H16">
            <v>74</v>
          </cell>
          <cell r="I16">
            <v>74</v>
          </cell>
          <cell r="J16">
            <v>69</v>
          </cell>
          <cell r="K16">
            <v>76</v>
          </cell>
          <cell r="L16">
            <v>76</v>
          </cell>
          <cell r="M16">
            <v>68</v>
          </cell>
          <cell r="N16">
            <v>359</v>
          </cell>
          <cell r="O16">
            <v>71.8</v>
          </cell>
          <cell r="P16">
            <v>35.9</v>
          </cell>
        </row>
        <row r="17">
          <cell r="A17" t="str">
            <v>202105050305</v>
          </cell>
          <cell r="B17" t="str">
            <v>0115</v>
          </cell>
          <cell r="C17" t="str">
            <v>5050305</v>
          </cell>
          <cell r="D17" t="str">
            <v>何红江</v>
          </cell>
          <cell r="E17">
            <v>80</v>
          </cell>
          <cell r="F17">
            <v>75</v>
          </cell>
          <cell r="G17">
            <v>73</v>
          </cell>
          <cell r="H17">
            <v>73</v>
          </cell>
          <cell r="I17">
            <v>74</v>
          </cell>
          <cell r="J17">
            <v>72</v>
          </cell>
          <cell r="K17">
            <v>74</v>
          </cell>
          <cell r="L17">
            <v>80</v>
          </cell>
          <cell r="M17">
            <v>72</v>
          </cell>
          <cell r="N17">
            <v>369</v>
          </cell>
          <cell r="O17">
            <v>73.8</v>
          </cell>
          <cell r="P17">
            <v>36.9</v>
          </cell>
        </row>
        <row r="18">
          <cell r="A18" t="str">
            <v>202103050405</v>
          </cell>
          <cell r="B18" t="str">
            <v>0116</v>
          </cell>
          <cell r="C18" t="str">
            <v>3050405</v>
          </cell>
          <cell r="D18" t="str">
            <v>汪  坤</v>
          </cell>
          <cell r="E18">
            <v>78</v>
          </cell>
          <cell r="F18">
            <v>86</v>
          </cell>
          <cell r="G18">
            <v>82</v>
          </cell>
          <cell r="H18">
            <v>75</v>
          </cell>
          <cell r="I18">
            <v>78</v>
          </cell>
          <cell r="J18">
            <v>82</v>
          </cell>
          <cell r="K18">
            <v>77</v>
          </cell>
          <cell r="L18">
            <v>86</v>
          </cell>
          <cell r="M18">
            <v>75</v>
          </cell>
          <cell r="N18">
            <v>397</v>
          </cell>
          <cell r="O18">
            <v>79.4</v>
          </cell>
          <cell r="P18">
            <v>39.7</v>
          </cell>
        </row>
        <row r="19">
          <cell r="A19" t="str">
            <v>202103050419</v>
          </cell>
          <cell r="B19" t="str">
            <v>0117</v>
          </cell>
          <cell r="C19" t="str">
            <v>3050419</v>
          </cell>
          <cell r="D19" t="str">
            <v>何旭兵</v>
          </cell>
          <cell r="E19">
            <v>69</v>
          </cell>
          <cell r="F19">
            <v>73</v>
          </cell>
          <cell r="G19">
            <v>72</v>
          </cell>
          <cell r="H19">
            <v>73</v>
          </cell>
          <cell r="I19">
            <v>74</v>
          </cell>
          <cell r="J19">
            <v>71</v>
          </cell>
          <cell r="K19">
            <v>71</v>
          </cell>
          <cell r="L19">
            <v>74</v>
          </cell>
          <cell r="M19">
            <v>69</v>
          </cell>
          <cell r="N19">
            <v>360</v>
          </cell>
          <cell r="O19">
            <v>72</v>
          </cell>
          <cell r="P19">
            <v>36</v>
          </cell>
        </row>
        <row r="20">
          <cell r="A20" t="str">
            <v>202103050501</v>
          </cell>
          <cell r="B20" t="str">
            <v>0118</v>
          </cell>
          <cell r="C20" t="str">
            <v>3050501</v>
          </cell>
          <cell r="D20" t="str">
            <v>聂智学</v>
          </cell>
          <cell r="E20">
            <v>62</v>
          </cell>
          <cell r="F20">
            <v>70</v>
          </cell>
          <cell r="G20">
            <v>66</v>
          </cell>
          <cell r="H20">
            <v>67</v>
          </cell>
          <cell r="I20">
            <v>66</v>
          </cell>
          <cell r="J20">
            <v>69</v>
          </cell>
          <cell r="K20">
            <v>69</v>
          </cell>
          <cell r="L20">
            <v>70</v>
          </cell>
          <cell r="M20">
            <v>62</v>
          </cell>
          <cell r="N20">
            <v>337</v>
          </cell>
          <cell r="O20">
            <v>67.4</v>
          </cell>
          <cell r="P20">
            <v>33.7</v>
          </cell>
        </row>
        <row r="21">
          <cell r="A21" t="str">
            <v>202103050411</v>
          </cell>
          <cell r="B21" t="str">
            <v>0119</v>
          </cell>
          <cell r="C21" t="str">
            <v>3050411</v>
          </cell>
          <cell r="D21" t="str">
            <v>何大春</v>
          </cell>
          <cell r="E21">
            <v>77</v>
          </cell>
          <cell r="F21">
            <v>78</v>
          </cell>
          <cell r="G21">
            <v>78</v>
          </cell>
          <cell r="H21">
            <v>81</v>
          </cell>
          <cell r="I21">
            <v>77</v>
          </cell>
          <cell r="J21">
            <v>74</v>
          </cell>
          <cell r="K21">
            <v>75</v>
          </cell>
          <cell r="L21">
            <v>81</v>
          </cell>
          <cell r="M21">
            <v>74</v>
          </cell>
          <cell r="N21">
            <v>385</v>
          </cell>
          <cell r="O21">
            <v>77</v>
          </cell>
          <cell r="P21">
            <v>38.5</v>
          </cell>
        </row>
        <row r="22">
          <cell r="A22" t="str">
            <v>202103050427</v>
          </cell>
          <cell r="B22" t="str">
            <v>0120</v>
          </cell>
          <cell r="C22" t="str">
            <v>3050427</v>
          </cell>
          <cell r="D22" t="str">
            <v>税国友</v>
          </cell>
          <cell r="E22">
            <v>79</v>
          </cell>
          <cell r="F22">
            <v>76</v>
          </cell>
          <cell r="G22">
            <v>81</v>
          </cell>
          <cell r="H22">
            <v>83</v>
          </cell>
          <cell r="I22">
            <v>76</v>
          </cell>
          <cell r="J22">
            <v>80</v>
          </cell>
          <cell r="K22">
            <v>76</v>
          </cell>
          <cell r="L22">
            <v>83</v>
          </cell>
          <cell r="M22">
            <v>76</v>
          </cell>
          <cell r="N22">
            <v>392</v>
          </cell>
          <cell r="O22">
            <v>78.4</v>
          </cell>
          <cell r="P22">
            <v>39.2</v>
          </cell>
        </row>
        <row r="23">
          <cell r="A23" t="str">
            <v>202103050409</v>
          </cell>
          <cell r="B23" t="str">
            <v>0121</v>
          </cell>
          <cell r="C23" t="str">
            <v>3050409</v>
          </cell>
          <cell r="D23" t="str">
            <v>胥  权</v>
          </cell>
          <cell r="E23">
            <v>79</v>
          </cell>
          <cell r="F23">
            <v>76</v>
          </cell>
          <cell r="G23">
            <v>79</v>
          </cell>
          <cell r="H23">
            <v>79</v>
          </cell>
          <cell r="I23">
            <v>78</v>
          </cell>
          <cell r="J23">
            <v>73</v>
          </cell>
          <cell r="K23">
            <v>72</v>
          </cell>
          <cell r="L23">
            <v>79</v>
          </cell>
          <cell r="M23">
            <v>72</v>
          </cell>
          <cell r="N23">
            <v>385</v>
          </cell>
          <cell r="O23">
            <v>77</v>
          </cell>
          <cell r="P23">
            <v>38.5</v>
          </cell>
        </row>
        <row r="24">
          <cell r="A24" t="str">
            <v>202103040320</v>
          </cell>
          <cell r="B24" t="str">
            <v>0201</v>
          </cell>
          <cell r="C24" t="str">
            <v>3040320</v>
          </cell>
          <cell r="D24" t="str">
            <v>谢凤军</v>
          </cell>
          <cell r="E24">
            <v>72</v>
          </cell>
          <cell r="F24">
            <v>76</v>
          </cell>
          <cell r="G24">
            <v>77</v>
          </cell>
          <cell r="H24">
            <v>81</v>
          </cell>
          <cell r="I24">
            <v>82</v>
          </cell>
          <cell r="J24">
            <v>75</v>
          </cell>
          <cell r="K24">
            <v>75</v>
          </cell>
          <cell r="L24">
            <v>82</v>
          </cell>
          <cell r="M24">
            <v>72</v>
          </cell>
          <cell r="N24">
            <v>384</v>
          </cell>
          <cell r="O24">
            <v>76.8</v>
          </cell>
          <cell r="P24">
            <v>38.4</v>
          </cell>
        </row>
        <row r="25">
          <cell r="A25" t="str">
            <v>202103040323</v>
          </cell>
          <cell r="B25" t="str">
            <v>0202</v>
          </cell>
          <cell r="C25" t="str">
            <v>3040323</v>
          </cell>
          <cell r="D25" t="str">
            <v>任清林</v>
          </cell>
          <cell r="E25">
            <v>70</v>
          </cell>
          <cell r="F25">
            <v>70</v>
          </cell>
          <cell r="G25">
            <v>73</v>
          </cell>
          <cell r="H25">
            <v>70</v>
          </cell>
          <cell r="I25">
            <v>69</v>
          </cell>
          <cell r="J25">
            <v>70</v>
          </cell>
          <cell r="K25">
            <v>77</v>
          </cell>
          <cell r="L25">
            <v>77</v>
          </cell>
          <cell r="M25">
            <v>69</v>
          </cell>
          <cell r="N25">
            <v>353</v>
          </cell>
          <cell r="O25">
            <v>70.6</v>
          </cell>
          <cell r="P25">
            <v>35.3</v>
          </cell>
        </row>
        <row r="26">
          <cell r="A26" t="str">
            <v>202104040314</v>
          </cell>
          <cell r="B26" t="str">
            <v>0203</v>
          </cell>
          <cell r="C26" t="str">
            <v>4040314</v>
          </cell>
          <cell r="D26" t="str">
            <v>陈  果</v>
          </cell>
          <cell r="E26">
            <v>75</v>
          </cell>
          <cell r="F26">
            <v>79</v>
          </cell>
          <cell r="G26">
            <v>78</v>
          </cell>
          <cell r="H26">
            <v>74</v>
          </cell>
          <cell r="I26">
            <v>74</v>
          </cell>
          <cell r="J26">
            <v>72</v>
          </cell>
          <cell r="K26">
            <v>79</v>
          </cell>
          <cell r="L26">
            <v>79</v>
          </cell>
          <cell r="M26">
            <v>72</v>
          </cell>
          <cell r="N26">
            <v>380</v>
          </cell>
          <cell r="O26">
            <v>76</v>
          </cell>
          <cell r="P26">
            <v>38</v>
          </cell>
        </row>
        <row r="27">
          <cell r="A27" t="str">
            <v>202104040403</v>
          </cell>
          <cell r="B27" t="str">
            <v>0204</v>
          </cell>
          <cell r="C27" t="str">
            <v>4040403</v>
          </cell>
          <cell r="D27" t="str">
            <v>刘  俊</v>
          </cell>
          <cell r="E27">
            <v>73</v>
          </cell>
          <cell r="F27">
            <v>78</v>
          </cell>
          <cell r="G27">
            <v>72</v>
          </cell>
          <cell r="H27">
            <v>76</v>
          </cell>
          <cell r="I27">
            <v>75</v>
          </cell>
          <cell r="J27">
            <v>78</v>
          </cell>
          <cell r="K27">
            <v>74</v>
          </cell>
          <cell r="L27">
            <v>78</v>
          </cell>
          <cell r="M27">
            <v>72</v>
          </cell>
          <cell r="N27">
            <v>376</v>
          </cell>
          <cell r="O27">
            <v>75.2</v>
          </cell>
          <cell r="P27">
            <v>37.6</v>
          </cell>
        </row>
        <row r="28">
          <cell r="A28" t="str">
            <v>202103040315</v>
          </cell>
          <cell r="B28" t="str">
            <v>0205</v>
          </cell>
          <cell r="C28" t="str">
            <v>3040315</v>
          </cell>
          <cell r="D28" t="str">
            <v>邓志勇</v>
          </cell>
          <cell r="E28">
            <v>78</v>
          </cell>
          <cell r="F28">
            <v>75</v>
          </cell>
          <cell r="G28">
            <v>71</v>
          </cell>
          <cell r="H28">
            <v>72</v>
          </cell>
          <cell r="I28">
            <v>70</v>
          </cell>
          <cell r="J28">
            <v>73</v>
          </cell>
          <cell r="K28">
            <v>71</v>
          </cell>
          <cell r="L28">
            <v>78</v>
          </cell>
          <cell r="M28">
            <v>70</v>
          </cell>
          <cell r="N28">
            <v>362</v>
          </cell>
          <cell r="O28">
            <v>72.4</v>
          </cell>
          <cell r="P28">
            <v>36.2</v>
          </cell>
        </row>
        <row r="29">
          <cell r="A29" t="str">
            <v>202103040403</v>
          </cell>
          <cell r="B29" t="str">
            <v>0206</v>
          </cell>
          <cell r="C29" t="str">
            <v>3040403</v>
          </cell>
          <cell r="D29" t="str">
            <v>陈兴武</v>
          </cell>
          <cell r="E29">
            <v>73</v>
          </cell>
          <cell r="F29">
            <v>79</v>
          </cell>
          <cell r="G29">
            <v>74</v>
          </cell>
          <cell r="H29">
            <v>73</v>
          </cell>
          <cell r="I29">
            <v>72</v>
          </cell>
          <cell r="J29">
            <v>65</v>
          </cell>
          <cell r="K29">
            <v>77</v>
          </cell>
          <cell r="L29">
            <v>79</v>
          </cell>
          <cell r="M29">
            <v>65</v>
          </cell>
          <cell r="N29">
            <v>369</v>
          </cell>
          <cell r="O29">
            <v>73.8</v>
          </cell>
          <cell r="P29">
            <v>36.9</v>
          </cell>
        </row>
        <row r="30">
          <cell r="A30" t="str">
            <v>202104040401</v>
          </cell>
          <cell r="B30" t="str">
            <v>0207</v>
          </cell>
          <cell r="C30" t="str">
            <v>4040401</v>
          </cell>
          <cell r="D30" t="str">
            <v>梁  春</v>
          </cell>
          <cell r="E30">
            <v>71</v>
          </cell>
          <cell r="F30">
            <v>76</v>
          </cell>
          <cell r="G30">
            <v>76</v>
          </cell>
          <cell r="H30">
            <v>71</v>
          </cell>
          <cell r="I30">
            <v>79</v>
          </cell>
          <cell r="J30">
            <v>66</v>
          </cell>
          <cell r="K30">
            <v>79</v>
          </cell>
          <cell r="L30">
            <v>79</v>
          </cell>
          <cell r="M30">
            <v>66</v>
          </cell>
          <cell r="N30">
            <v>373</v>
          </cell>
          <cell r="O30">
            <v>74.6</v>
          </cell>
          <cell r="P30">
            <v>37.3</v>
          </cell>
        </row>
        <row r="31">
          <cell r="A31" t="str">
            <v>202103040311</v>
          </cell>
          <cell r="B31" t="str">
            <v>0208</v>
          </cell>
          <cell r="C31" t="str">
            <v>3040311</v>
          </cell>
          <cell r="D31" t="str">
            <v>谢飞臣</v>
          </cell>
          <cell r="E31">
            <v>74</v>
          </cell>
          <cell r="F31">
            <v>74</v>
          </cell>
          <cell r="G31">
            <v>77</v>
          </cell>
          <cell r="H31">
            <v>69</v>
          </cell>
          <cell r="I31">
            <v>77</v>
          </cell>
          <cell r="J31">
            <v>79</v>
          </cell>
          <cell r="K31">
            <v>81</v>
          </cell>
          <cell r="L31">
            <v>81</v>
          </cell>
          <cell r="M31">
            <v>69</v>
          </cell>
          <cell r="N31">
            <v>381</v>
          </cell>
          <cell r="O31">
            <v>76.2</v>
          </cell>
          <cell r="P31">
            <v>38.1</v>
          </cell>
        </row>
        <row r="32">
          <cell r="A32" t="str">
            <v>202103040404</v>
          </cell>
          <cell r="B32" t="str">
            <v>0209</v>
          </cell>
          <cell r="C32" t="str">
            <v>3040404</v>
          </cell>
          <cell r="D32" t="str">
            <v>黄治国</v>
          </cell>
          <cell r="E32">
            <v>72</v>
          </cell>
          <cell r="F32">
            <v>73</v>
          </cell>
          <cell r="G32">
            <v>74</v>
          </cell>
          <cell r="H32">
            <v>70</v>
          </cell>
          <cell r="I32">
            <v>74</v>
          </cell>
          <cell r="J32">
            <v>77</v>
          </cell>
          <cell r="K32">
            <v>76</v>
          </cell>
          <cell r="L32">
            <v>77</v>
          </cell>
          <cell r="M32">
            <v>70</v>
          </cell>
          <cell r="N32">
            <v>369</v>
          </cell>
          <cell r="O32">
            <v>73.8</v>
          </cell>
          <cell r="P32">
            <v>36.9</v>
          </cell>
        </row>
        <row r="33">
          <cell r="A33" t="str">
            <v>202104040415</v>
          </cell>
          <cell r="B33" t="str">
            <v>0210</v>
          </cell>
          <cell r="C33" t="str">
            <v>4040415</v>
          </cell>
          <cell r="D33" t="str">
            <v>吴熙杰</v>
          </cell>
          <cell r="E33">
            <v>71</v>
          </cell>
          <cell r="F33">
            <v>71</v>
          </cell>
          <cell r="G33">
            <v>70</v>
          </cell>
          <cell r="H33">
            <v>73</v>
          </cell>
          <cell r="I33">
            <v>75</v>
          </cell>
          <cell r="J33">
            <v>72</v>
          </cell>
          <cell r="K33">
            <v>70</v>
          </cell>
          <cell r="L33">
            <v>75</v>
          </cell>
          <cell r="M33">
            <v>70</v>
          </cell>
          <cell r="N33">
            <v>357</v>
          </cell>
          <cell r="O33">
            <v>71.4</v>
          </cell>
          <cell r="P33">
            <v>35.7</v>
          </cell>
        </row>
        <row r="34">
          <cell r="A34" t="str">
            <v>202103040327</v>
          </cell>
          <cell r="B34" t="str">
            <v>0211</v>
          </cell>
          <cell r="C34" t="str">
            <v>3040327</v>
          </cell>
          <cell r="D34" t="str">
            <v>董上刚</v>
          </cell>
          <cell r="E34">
            <v>70</v>
          </cell>
          <cell r="F34">
            <v>71</v>
          </cell>
          <cell r="G34">
            <v>71</v>
          </cell>
          <cell r="H34">
            <v>78</v>
          </cell>
          <cell r="I34">
            <v>81</v>
          </cell>
          <cell r="J34">
            <v>82</v>
          </cell>
          <cell r="K34">
            <v>72</v>
          </cell>
          <cell r="L34">
            <v>82</v>
          </cell>
          <cell r="M34">
            <v>70</v>
          </cell>
          <cell r="N34">
            <v>373</v>
          </cell>
          <cell r="O34">
            <v>74.6</v>
          </cell>
          <cell r="P34">
            <v>37.3</v>
          </cell>
        </row>
        <row r="35">
          <cell r="A35" t="str">
            <v>202104040323</v>
          </cell>
          <cell r="B35" t="str">
            <v>0212</v>
          </cell>
          <cell r="C35" t="str">
            <v>4040323</v>
          </cell>
          <cell r="D35" t="str">
            <v>吴  科</v>
          </cell>
          <cell r="E35">
            <v>69</v>
          </cell>
          <cell r="F35">
            <v>69</v>
          </cell>
          <cell r="G35">
            <v>75</v>
          </cell>
          <cell r="H35">
            <v>74</v>
          </cell>
          <cell r="I35">
            <v>74</v>
          </cell>
          <cell r="J35">
            <v>74</v>
          </cell>
          <cell r="K35">
            <v>73</v>
          </cell>
          <cell r="L35">
            <v>75</v>
          </cell>
          <cell r="M35">
            <v>69</v>
          </cell>
          <cell r="N35">
            <v>364</v>
          </cell>
          <cell r="O35">
            <v>72.8</v>
          </cell>
          <cell r="P35">
            <v>36.4</v>
          </cell>
        </row>
        <row r="36">
          <cell r="A36" t="str">
            <v>202104040408</v>
          </cell>
          <cell r="B36" t="str">
            <v>0213</v>
          </cell>
          <cell r="C36" t="str">
            <v>4040408</v>
          </cell>
          <cell r="D36" t="str">
            <v>何松木</v>
          </cell>
          <cell r="E36">
            <v>70</v>
          </cell>
          <cell r="F36">
            <v>70</v>
          </cell>
          <cell r="G36">
            <v>74</v>
          </cell>
          <cell r="H36">
            <v>72</v>
          </cell>
          <cell r="I36">
            <v>73</v>
          </cell>
          <cell r="J36">
            <v>73</v>
          </cell>
          <cell r="K36">
            <v>70</v>
          </cell>
          <cell r="L36">
            <v>74</v>
          </cell>
          <cell r="M36">
            <v>70</v>
          </cell>
          <cell r="N36">
            <v>358</v>
          </cell>
          <cell r="O36">
            <v>71.6</v>
          </cell>
          <cell r="P36">
            <v>35.8</v>
          </cell>
        </row>
        <row r="37">
          <cell r="A37" t="str">
            <v>202103040316</v>
          </cell>
          <cell r="B37" t="str">
            <v>0214</v>
          </cell>
          <cell r="C37" t="str">
            <v>3040316</v>
          </cell>
          <cell r="D37" t="str">
            <v>赵培锦</v>
          </cell>
          <cell r="E37">
            <v>72</v>
          </cell>
          <cell r="F37">
            <v>75</v>
          </cell>
          <cell r="G37">
            <v>72</v>
          </cell>
          <cell r="H37">
            <v>77</v>
          </cell>
          <cell r="I37">
            <v>73</v>
          </cell>
          <cell r="J37">
            <v>83</v>
          </cell>
          <cell r="K37">
            <v>74</v>
          </cell>
          <cell r="L37">
            <v>83</v>
          </cell>
          <cell r="M37">
            <v>72</v>
          </cell>
          <cell r="N37">
            <v>371</v>
          </cell>
          <cell r="O37">
            <v>74.2</v>
          </cell>
          <cell r="P37">
            <v>37.1</v>
          </cell>
        </row>
        <row r="38">
          <cell r="A38" t="str">
            <v>202104040425</v>
          </cell>
          <cell r="B38" t="str">
            <v>0215</v>
          </cell>
          <cell r="C38" t="str">
            <v>4040425</v>
          </cell>
          <cell r="D38" t="str">
            <v>胡绩亮</v>
          </cell>
          <cell r="E38">
            <v>71</v>
          </cell>
          <cell r="F38">
            <v>73</v>
          </cell>
          <cell r="G38">
            <v>75</v>
          </cell>
          <cell r="H38">
            <v>73</v>
          </cell>
          <cell r="I38">
            <v>75</v>
          </cell>
          <cell r="J38">
            <v>77</v>
          </cell>
          <cell r="K38">
            <v>82</v>
          </cell>
          <cell r="L38">
            <v>82</v>
          </cell>
          <cell r="M38">
            <v>71</v>
          </cell>
          <cell r="N38">
            <v>373</v>
          </cell>
          <cell r="O38">
            <v>74.6</v>
          </cell>
          <cell r="P38">
            <v>37.3</v>
          </cell>
        </row>
        <row r="39">
          <cell r="A39" t="str">
            <v>202103040328</v>
          </cell>
          <cell r="B39" t="str">
            <v>0216</v>
          </cell>
          <cell r="C39" t="str">
            <v>3040328</v>
          </cell>
          <cell r="D39" t="str">
            <v>佘  亮</v>
          </cell>
          <cell r="E39">
            <v>74</v>
          </cell>
          <cell r="F39">
            <v>74</v>
          </cell>
          <cell r="G39">
            <v>77</v>
          </cell>
          <cell r="H39">
            <v>76</v>
          </cell>
          <cell r="I39">
            <v>76</v>
          </cell>
          <cell r="J39">
            <v>73</v>
          </cell>
          <cell r="K39">
            <v>83</v>
          </cell>
          <cell r="L39">
            <v>83</v>
          </cell>
          <cell r="M39">
            <v>73</v>
          </cell>
          <cell r="N39">
            <v>377</v>
          </cell>
          <cell r="O39">
            <v>75.4</v>
          </cell>
          <cell r="P39">
            <v>37.7</v>
          </cell>
        </row>
        <row r="40">
          <cell r="A40" t="str">
            <v>202103040329</v>
          </cell>
          <cell r="B40" t="str">
            <v>0217</v>
          </cell>
          <cell r="C40" t="str">
            <v>3040329</v>
          </cell>
          <cell r="D40" t="str">
            <v>何治颐</v>
          </cell>
          <cell r="E40">
            <v>73</v>
          </cell>
          <cell r="F40">
            <v>73</v>
          </cell>
          <cell r="G40">
            <v>76</v>
          </cell>
          <cell r="H40">
            <v>80</v>
          </cell>
          <cell r="I40">
            <v>74</v>
          </cell>
          <cell r="J40">
            <v>79</v>
          </cell>
          <cell r="K40">
            <v>83</v>
          </cell>
          <cell r="L40">
            <v>83</v>
          </cell>
          <cell r="M40">
            <v>73</v>
          </cell>
          <cell r="N40">
            <v>382</v>
          </cell>
          <cell r="O40">
            <v>76.4</v>
          </cell>
          <cell r="P40">
            <v>38.2</v>
          </cell>
        </row>
        <row r="41">
          <cell r="A41" t="str">
            <v>202104040402</v>
          </cell>
          <cell r="B41" t="str">
            <v>0218</v>
          </cell>
          <cell r="C41" t="str">
            <v>4040402</v>
          </cell>
          <cell r="D41" t="str">
            <v>吴长春</v>
          </cell>
          <cell r="E41">
            <v>71</v>
          </cell>
          <cell r="F41">
            <v>70</v>
          </cell>
          <cell r="G41">
            <v>71</v>
          </cell>
          <cell r="H41">
            <v>74</v>
          </cell>
          <cell r="I41">
            <v>75</v>
          </cell>
          <cell r="J41">
            <v>71</v>
          </cell>
          <cell r="K41">
            <v>77</v>
          </cell>
          <cell r="L41">
            <v>77</v>
          </cell>
          <cell r="M41">
            <v>70</v>
          </cell>
          <cell r="N41">
            <v>362</v>
          </cell>
          <cell r="O41">
            <v>72.4</v>
          </cell>
          <cell r="P41">
            <v>36.2</v>
          </cell>
        </row>
        <row r="42">
          <cell r="A42" t="str">
            <v>202103040402</v>
          </cell>
          <cell r="B42" t="str">
            <v>0219</v>
          </cell>
          <cell r="C42" t="str">
            <v>3040402</v>
          </cell>
          <cell r="D42" t="str">
            <v>薛  成</v>
          </cell>
          <cell r="E42">
            <v>72</v>
          </cell>
          <cell r="F42">
            <v>69</v>
          </cell>
          <cell r="G42">
            <v>70</v>
          </cell>
          <cell r="H42">
            <v>70</v>
          </cell>
          <cell r="I42">
            <v>70</v>
          </cell>
          <cell r="J42">
            <v>68</v>
          </cell>
          <cell r="K42">
            <v>71</v>
          </cell>
          <cell r="L42">
            <v>72</v>
          </cell>
          <cell r="M42">
            <v>68</v>
          </cell>
          <cell r="N42">
            <v>350</v>
          </cell>
          <cell r="O42">
            <v>70</v>
          </cell>
          <cell r="P42">
            <v>35</v>
          </cell>
        </row>
        <row r="43">
          <cell r="A43" t="str">
            <v>202104040412</v>
          </cell>
          <cell r="B43" t="str">
            <v>0220</v>
          </cell>
          <cell r="C43" t="str">
            <v>4040412</v>
          </cell>
          <cell r="D43" t="str">
            <v>王建春</v>
          </cell>
          <cell r="E43">
            <v>69</v>
          </cell>
          <cell r="F43">
            <v>70</v>
          </cell>
          <cell r="G43">
            <v>75</v>
          </cell>
          <cell r="H43">
            <v>72</v>
          </cell>
          <cell r="I43">
            <v>72</v>
          </cell>
          <cell r="J43">
            <v>73</v>
          </cell>
          <cell r="K43">
            <v>79</v>
          </cell>
          <cell r="L43">
            <v>79</v>
          </cell>
          <cell r="M43">
            <v>69</v>
          </cell>
          <cell r="N43">
            <v>362</v>
          </cell>
          <cell r="O43">
            <v>72.4</v>
          </cell>
          <cell r="P43">
            <v>36.2</v>
          </cell>
        </row>
        <row r="44">
          <cell r="A44" t="str">
            <v>202104040411</v>
          </cell>
          <cell r="B44" t="str">
            <v>0221</v>
          </cell>
          <cell r="C44" t="str">
            <v>4040411</v>
          </cell>
          <cell r="D44" t="str">
            <v>杨  果</v>
          </cell>
          <cell r="E44">
            <v>68</v>
          </cell>
          <cell r="F44">
            <v>65</v>
          </cell>
          <cell r="G44">
            <v>70</v>
          </cell>
          <cell r="H44">
            <v>71</v>
          </cell>
          <cell r="I44">
            <v>71</v>
          </cell>
          <cell r="J44">
            <v>69</v>
          </cell>
          <cell r="K44">
            <v>73</v>
          </cell>
          <cell r="L44">
            <v>73</v>
          </cell>
          <cell r="M44">
            <v>65</v>
          </cell>
          <cell r="N44">
            <v>349</v>
          </cell>
          <cell r="O44">
            <v>69.8</v>
          </cell>
          <cell r="P44">
            <v>34.9</v>
          </cell>
        </row>
        <row r="45">
          <cell r="A45" t="str">
            <v>202104040416</v>
          </cell>
          <cell r="B45" t="str">
            <v>0222</v>
          </cell>
          <cell r="C45" t="str">
            <v>4040416</v>
          </cell>
          <cell r="D45" t="str">
            <v>张  谋</v>
          </cell>
          <cell r="E45">
            <v>72</v>
          </cell>
          <cell r="F45">
            <v>72</v>
          </cell>
          <cell r="G45">
            <v>79</v>
          </cell>
          <cell r="H45">
            <v>75</v>
          </cell>
          <cell r="I45">
            <v>76</v>
          </cell>
          <cell r="J45">
            <v>82</v>
          </cell>
          <cell r="K45">
            <v>81</v>
          </cell>
          <cell r="L45">
            <v>82</v>
          </cell>
          <cell r="M45">
            <v>72</v>
          </cell>
          <cell r="N45">
            <v>383</v>
          </cell>
          <cell r="O45">
            <v>76.6</v>
          </cell>
          <cell r="P45">
            <v>38.3</v>
          </cell>
        </row>
        <row r="46">
          <cell r="A46" t="str">
            <v>202103040318</v>
          </cell>
          <cell r="B46" t="str">
            <v>0223</v>
          </cell>
          <cell r="C46" t="str">
            <v>3040318</v>
          </cell>
          <cell r="D46" t="str">
            <v>张小军</v>
          </cell>
          <cell r="E46">
            <v>68</v>
          </cell>
          <cell r="F46">
            <v>69</v>
          </cell>
          <cell r="G46">
            <v>71</v>
          </cell>
          <cell r="H46">
            <v>70</v>
          </cell>
          <cell r="I46">
            <v>72</v>
          </cell>
          <cell r="J46">
            <v>64</v>
          </cell>
          <cell r="K46">
            <v>74</v>
          </cell>
          <cell r="L46">
            <v>74</v>
          </cell>
          <cell r="M46">
            <v>64</v>
          </cell>
          <cell r="N46">
            <v>350</v>
          </cell>
          <cell r="O46">
            <v>70</v>
          </cell>
          <cell r="P46">
            <v>35</v>
          </cell>
        </row>
        <row r="47">
          <cell r="A47" t="str">
            <v>202104040406</v>
          </cell>
          <cell r="B47" t="str">
            <v>0224</v>
          </cell>
          <cell r="C47" t="str">
            <v>4040406</v>
          </cell>
          <cell r="D47" t="str">
            <v>周厚宇</v>
          </cell>
          <cell r="E47">
            <v>70</v>
          </cell>
          <cell r="F47">
            <v>69</v>
          </cell>
          <cell r="G47">
            <v>72</v>
          </cell>
          <cell r="H47">
            <v>71</v>
          </cell>
          <cell r="I47">
            <v>72</v>
          </cell>
          <cell r="J47">
            <v>76</v>
          </cell>
          <cell r="K47">
            <v>72</v>
          </cell>
          <cell r="L47">
            <v>76</v>
          </cell>
          <cell r="M47">
            <v>69</v>
          </cell>
          <cell r="N47">
            <v>357</v>
          </cell>
          <cell r="O47">
            <v>71.4</v>
          </cell>
          <cell r="P47">
            <v>35.7</v>
          </cell>
        </row>
        <row r="48">
          <cell r="A48" t="str">
            <v>202108020316</v>
          </cell>
          <cell r="B48" t="str">
            <v>0301</v>
          </cell>
          <cell r="C48">
            <v>8020316</v>
          </cell>
          <cell r="D48" t="str">
            <v>刘佳沂</v>
          </cell>
          <cell r="E48">
            <v>72</v>
          </cell>
          <cell r="F48">
            <v>71</v>
          </cell>
          <cell r="G48">
            <v>72</v>
          </cell>
          <cell r="H48">
            <v>71</v>
          </cell>
          <cell r="I48">
            <v>71</v>
          </cell>
          <cell r="J48">
            <v>72</v>
          </cell>
          <cell r="K48">
            <v>70</v>
          </cell>
          <cell r="L48">
            <v>72</v>
          </cell>
          <cell r="M48">
            <v>70</v>
          </cell>
          <cell r="N48">
            <v>357</v>
          </cell>
          <cell r="O48">
            <v>71.4</v>
          </cell>
          <cell r="P48">
            <v>35.7</v>
          </cell>
        </row>
        <row r="49">
          <cell r="A49" t="str">
            <v>202109030414</v>
          </cell>
          <cell r="B49" t="str">
            <v>0302</v>
          </cell>
          <cell r="C49" t="str">
            <v>9030414</v>
          </cell>
          <cell r="D49" t="str">
            <v>舒家恩</v>
          </cell>
          <cell r="E49">
            <v>79</v>
          </cell>
          <cell r="F49">
            <v>82</v>
          </cell>
          <cell r="G49">
            <v>81</v>
          </cell>
          <cell r="H49">
            <v>76</v>
          </cell>
          <cell r="I49">
            <v>82</v>
          </cell>
          <cell r="J49">
            <v>78</v>
          </cell>
          <cell r="K49">
            <v>80</v>
          </cell>
          <cell r="L49">
            <v>82</v>
          </cell>
          <cell r="M49">
            <v>76</v>
          </cell>
          <cell r="N49">
            <v>400</v>
          </cell>
          <cell r="O49">
            <v>80</v>
          </cell>
          <cell r="P49">
            <v>40</v>
          </cell>
        </row>
        <row r="50">
          <cell r="A50" t="str">
            <v>202109030415</v>
          </cell>
          <cell r="B50" t="str">
            <v>0303</v>
          </cell>
          <cell r="C50" t="str">
            <v>9030415</v>
          </cell>
          <cell r="D50" t="str">
            <v>黎胜男</v>
          </cell>
          <cell r="E50">
            <v>70</v>
          </cell>
          <cell r="F50">
            <v>66</v>
          </cell>
          <cell r="G50">
            <v>65</v>
          </cell>
          <cell r="H50">
            <v>70</v>
          </cell>
          <cell r="I50">
            <v>73</v>
          </cell>
          <cell r="J50">
            <v>71</v>
          </cell>
          <cell r="K50">
            <v>72</v>
          </cell>
          <cell r="L50">
            <v>73</v>
          </cell>
          <cell r="M50">
            <v>65</v>
          </cell>
          <cell r="N50">
            <v>349</v>
          </cell>
          <cell r="O50">
            <v>69.8</v>
          </cell>
          <cell r="P50">
            <v>34.9</v>
          </cell>
        </row>
        <row r="51">
          <cell r="A51" t="str">
            <v>202108020407</v>
          </cell>
          <cell r="B51" t="str">
            <v>0304</v>
          </cell>
          <cell r="C51" t="str">
            <v>8020407</v>
          </cell>
          <cell r="D51" t="str">
            <v>李  霖</v>
          </cell>
          <cell r="E51">
            <v>69</v>
          </cell>
          <cell r="F51">
            <v>63</v>
          </cell>
          <cell r="G51">
            <v>62</v>
          </cell>
          <cell r="H51">
            <v>71.5</v>
          </cell>
          <cell r="I51">
            <v>74</v>
          </cell>
          <cell r="J51">
            <v>70</v>
          </cell>
          <cell r="K51">
            <v>75</v>
          </cell>
          <cell r="L51">
            <v>75</v>
          </cell>
          <cell r="M51">
            <v>62</v>
          </cell>
          <cell r="N51">
            <v>347.5</v>
          </cell>
          <cell r="O51">
            <v>69.5</v>
          </cell>
          <cell r="P51">
            <v>34.75</v>
          </cell>
        </row>
        <row r="52">
          <cell r="A52" t="str">
            <v>202108020322</v>
          </cell>
          <cell r="B52" t="str">
            <v>0305</v>
          </cell>
          <cell r="C52" t="str">
            <v>8020322</v>
          </cell>
          <cell r="D52" t="str">
            <v>王明建</v>
          </cell>
          <cell r="E52">
            <v>65</v>
          </cell>
          <cell r="F52">
            <v>70</v>
          </cell>
          <cell r="G52">
            <v>70</v>
          </cell>
          <cell r="H52">
            <v>73</v>
          </cell>
          <cell r="I52">
            <v>75</v>
          </cell>
          <cell r="J52">
            <v>74</v>
          </cell>
          <cell r="K52">
            <v>78</v>
          </cell>
          <cell r="L52">
            <v>78</v>
          </cell>
          <cell r="M52">
            <v>65</v>
          </cell>
          <cell r="N52">
            <v>362</v>
          </cell>
          <cell r="O52">
            <v>72.4</v>
          </cell>
          <cell r="P52">
            <v>36.2</v>
          </cell>
        </row>
        <row r="53">
          <cell r="A53" t="str">
            <v>202108020312</v>
          </cell>
          <cell r="B53" t="str">
            <v>0306</v>
          </cell>
          <cell r="C53" t="str">
            <v>8020312</v>
          </cell>
          <cell r="D53" t="str">
            <v>闵  霞</v>
          </cell>
          <cell r="E53">
            <v>67</v>
          </cell>
          <cell r="F53">
            <v>72</v>
          </cell>
          <cell r="G53">
            <v>72</v>
          </cell>
          <cell r="H53">
            <v>69</v>
          </cell>
          <cell r="I53">
            <v>74</v>
          </cell>
          <cell r="J53">
            <v>70</v>
          </cell>
          <cell r="K53">
            <v>72</v>
          </cell>
          <cell r="L53">
            <v>74</v>
          </cell>
          <cell r="M53">
            <v>67</v>
          </cell>
          <cell r="N53">
            <v>355</v>
          </cell>
          <cell r="O53">
            <v>71</v>
          </cell>
          <cell r="P53">
            <v>35.5</v>
          </cell>
        </row>
        <row r="54">
          <cell r="A54" t="str">
            <v>202108020323</v>
          </cell>
          <cell r="B54" t="str">
            <v>0307</v>
          </cell>
          <cell r="C54" t="str">
            <v>8020323</v>
          </cell>
          <cell r="D54" t="str">
            <v>文  学</v>
          </cell>
          <cell r="E54">
            <v>65</v>
          </cell>
          <cell r="F54">
            <v>75</v>
          </cell>
          <cell r="G54">
            <v>74</v>
          </cell>
          <cell r="H54">
            <v>71</v>
          </cell>
          <cell r="I54">
            <v>74</v>
          </cell>
          <cell r="J54">
            <v>73</v>
          </cell>
          <cell r="K54">
            <v>70</v>
          </cell>
          <cell r="L54">
            <v>75</v>
          </cell>
          <cell r="M54">
            <v>65</v>
          </cell>
          <cell r="N54">
            <v>362</v>
          </cell>
          <cell r="O54">
            <v>72.4</v>
          </cell>
          <cell r="P54">
            <v>36.2</v>
          </cell>
        </row>
        <row r="55">
          <cell r="A55" t="str">
            <v>202108020230</v>
          </cell>
          <cell r="B55" t="str">
            <v>0308</v>
          </cell>
          <cell r="C55" t="str">
            <v>8020230</v>
          </cell>
          <cell r="D55" t="str">
            <v>董治民</v>
          </cell>
          <cell r="E55">
            <v>62</v>
          </cell>
          <cell r="F55">
            <v>62</v>
          </cell>
          <cell r="G55">
            <v>55</v>
          </cell>
          <cell r="H55">
            <v>70.5</v>
          </cell>
          <cell r="I55">
            <v>69</v>
          </cell>
          <cell r="J55">
            <v>68</v>
          </cell>
          <cell r="K55">
            <v>68</v>
          </cell>
          <cell r="L55">
            <v>70.5</v>
          </cell>
          <cell r="M55">
            <v>55</v>
          </cell>
          <cell r="N55">
            <v>329</v>
          </cell>
          <cell r="O55">
            <v>65.8</v>
          </cell>
          <cell r="P55">
            <v>32.9</v>
          </cell>
        </row>
        <row r="56">
          <cell r="A56" t="str">
            <v>202108020405</v>
          </cell>
          <cell r="B56" t="str">
            <v>0309</v>
          </cell>
          <cell r="C56" t="str">
            <v>8020405</v>
          </cell>
          <cell r="D56" t="str">
            <v>陈  武</v>
          </cell>
          <cell r="E56">
            <v>76</v>
          </cell>
          <cell r="F56">
            <v>78</v>
          </cell>
          <cell r="G56">
            <v>58</v>
          </cell>
          <cell r="H56">
            <v>65</v>
          </cell>
          <cell r="I56">
            <v>70</v>
          </cell>
          <cell r="J56">
            <v>69</v>
          </cell>
          <cell r="K56">
            <v>70</v>
          </cell>
          <cell r="L56">
            <v>78</v>
          </cell>
          <cell r="M56">
            <v>58</v>
          </cell>
          <cell r="N56">
            <v>350</v>
          </cell>
          <cell r="O56">
            <v>70</v>
          </cell>
          <cell r="P56">
            <v>35</v>
          </cell>
        </row>
        <row r="57">
          <cell r="A57" t="str">
            <v>202108020411</v>
          </cell>
          <cell r="B57" t="str">
            <v>0310</v>
          </cell>
          <cell r="C57" t="str">
            <v>8020411</v>
          </cell>
          <cell r="D57" t="str">
            <v>覃华格</v>
          </cell>
          <cell r="E57">
            <v>85</v>
          </cell>
          <cell r="F57">
            <v>85</v>
          </cell>
          <cell r="G57">
            <v>85</v>
          </cell>
          <cell r="H57">
            <v>82</v>
          </cell>
          <cell r="I57">
            <v>84</v>
          </cell>
          <cell r="J57">
            <v>84</v>
          </cell>
          <cell r="K57">
            <v>85</v>
          </cell>
          <cell r="L57">
            <v>85</v>
          </cell>
          <cell r="M57">
            <v>82</v>
          </cell>
          <cell r="N57">
            <v>423</v>
          </cell>
          <cell r="O57">
            <v>84.6</v>
          </cell>
          <cell r="P57">
            <v>42.3</v>
          </cell>
        </row>
        <row r="58">
          <cell r="A58" t="str">
            <v>202108020325</v>
          </cell>
          <cell r="B58" t="str">
            <v>0311</v>
          </cell>
          <cell r="C58" t="str">
            <v>8020325</v>
          </cell>
          <cell r="D58" t="str">
            <v>苏  明</v>
          </cell>
          <cell r="E58">
            <v>67</v>
          </cell>
          <cell r="F58">
            <v>64</v>
          </cell>
          <cell r="G58">
            <v>60</v>
          </cell>
          <cell r="H58">
            <v>64</v>
          </cell>
          <cell r="I58">
            <v>69</v>
          </cell>
          <cell r="J58">
            <v>70</v>
          </cell>
          <cell r="K58">
            <v>71</v>
          </cell>
          <cell r="L58">
            <v>71</v>
          </cell>
          <cell r="M58">
            <v>60</v>
          </cell>
          <cell r="N58">
            <v>334</v>
          </cell>
          <cell r="O58">
            <v>66.8</v>
          </cell>
          <cell r="P58">
            <v>33.4</v>
          </cell>
        </row>
        <row r="59">
          <cell r="A59" t="str">
            <v>202108020319</v>
          </cell>
          <cell r="B59" t="str">
            <v>0312</v>
          </cell>
          <cell r="C59" t="str">
            <v>8020319</v>
          </cell>
          <cell r="D59" t="str">
            <v>杜正林</v>
          </cell>
          <cell r="E59">
            <v>73</v>
          </cell>
          <cell r="F59">
            <v>76</v>
          </cell>
          <cell r="G59">
            <v>71</v>
          </cell>
          <cell r="H59">
            <v>71</v>
          </cell>
          <cell r="I59">
            <v>71</v>
          </cell>
          <cell r="J59">
            <v>72</v>
          </cell>
          <cell r="K59">
            <v>73</v>
          </cell>
          <cell r="L59">
            <v>76</v>
          </cell>
          <cell r="M59">
            <v>71</v>
          </cell>
          <cell r="N59">
            <v>360</v>
          </cell>
          <cell r="O59">
            <v>72</v>
          </cell>
          <cell r="P59">
            <v>36</v>
          </cell>
        </row>
        <row r="60">
          <cell r="A60" t="str">
            <v>202108020313</v>
          </cell>
          <cell r="B60" t="str">
            <v>0313</v>
          </cell>
          <cell r="C60" t="str">
            <v>8020313</v>
          </cell>
          <cell r="D60" t="str">
            <v>杨廷福</v>
          </cell>
          <cell r="E60">
            <v>58</v>
          </cell>
          <cell r="F60">
            <v>61</v>
          </cell>
          <cell r="G60">
            <v>56</v>
          </cell>
          <cell r="H60">
            <v>60</v>
          </cell>
          <cell r="I60">
            <v>67</v>
          </cell>
          <cell r="J60">
            <v>68</v>
          </cell>
          <cell r="K60">
            <v>68</v>
          </cell>
          <cell r="L60">
            <v>68</v>
          </cell>
          <cell r="M60">
            <v>56</v>
          </cell>
          <cell r="N60">
            <v>314</v>
          </cell>
          <cell r="O60">
            <v>62.8</v>
          </cell>
          <cell r="P60">
            <v>31.4</v>
          </cell>
        </row>
        <row r="61">
          <cell r="A61" t="str">
            <v>202108020404</v>
          </cell>
          <cell r="B61" t="str">
            <v>0314</v>
          </cell>
          <cell r="C61" t="str">
            <v>8020404</v>
          </cell>
          <cell r="D61" t="str">
            <v>吴鲜龙</v>
          </cell>
          <cell r="E61">
            <v>69</v>
          </cell>
          <cell r="F61">
            <v>80</v>
          </cell>
          <cell r="G61">
            <v>73</v>
          </cell>
          <cell r="H61">
            <v>80</v>
          </cell>
          <cell r="I61">
            <v>80</v>
          </cell>
          <cell r="J61">
            <v>75</v>
          </cell>
          <cell r="K61">
            <v>75</v>
          </cell>
          <cell r="L61">
            <v>80</v>
          </cell>
          <cell r="M61">
            <v>69</v>
          </cell>
          <cell r="N61">
            <v>383</v>
          </cell>
          <cell r="O61">
            <v>76.6</v>
          </cell>
          <cell r="P61">
            <v>38.3</v>
          </cell>
        </row>
        <row r="62">
          <cell r="A62" t="str">
            <v>202108020305</v>
          </cell>
          <cell r="B62" t="str">
            <v>0315</v>
          </cell>
          <cell r="C62" t="str">
            <v>8020305</v>
          </cell>
          <cell r="D62" t="str">
            <v>郭  露</v>
          </cell>
          <cell r="E62">
            <v>75</v>
          </cell>
          <cell r="F62">
            <v>81</v>
          </cell>
          <cell r="G62">
            <v>76</v>
          </cell>
          <cell r="H62">
            <v>76</v>
          </cell>
          <cell r="I62">
            <v>77</v>
          </cell>
          <cell r="J62">
            <v>76</v>
          </cell>
          <cell r="K62">
            <v>76</v>
          </cell>
          <cell r="L62">
            <v>81</v>
          </cell>
          <cell r="M62">
            <v>75</v>
          </cell>
          <cell r="N62">
            <v>381</v>
          </cell>
          <cell r="O62">
            <v>76.2</v>
          </cell>
          <cell r="P62">
            <v>38.1</v>
          </cell>
        </row>
        <row r="63">
          <cell r="A63" t="str">
            <v>202108020314</v>
          </cell>
          <cell r="B63" t="str">
            <v>0316</v>
          </cell>
          <cell r="C63" t="str">
            <v>8020314</v>
          </cell>
          <cell r="D63" t="str">
            <v>钟  维</v>
          </cell>
          <cell r="E63">
            <v>60</v>
          </cell>
          <cell r="F63">
            <v>69</v>
          </cell>
          <cell r="G63">
            <v>70</v>
          </cell>
          <cell r="H63">
            <v>70</v>
          </cell>
          <cell r="I63">
            <v>70</v>
          </cell>
          <cell r="J63">
            <v>70</v>
          </cell>
          <cell r="K63">
            <v>70</v>
          </cell>
          <cell r="L63">
            <v>70</v>
          </cell>
          <cell r="M63">
            <v>60</v>
          </cell>
          <cell r="N63">
            <v>349</v>
          </cell>
          <cell r="O63">
            <v>69.8</v>
          </cell>
          <cell r="P63">
            <v>34.9</v>
          </cell>
        </row>
        <row r="64">
          <cell r="A64" t="str">
            <v>202108020406</v>
          </cell>
          <cell r="B64" t="str">
            <v>0317</v>
          </cell>
          <cell r="C64" t="str">
            <v>8020406</v>
          </cell>
          <cell r="D64" t="str">
            <v>王武林</v>
          </cell>
          <cell r="E64">
            <v>72</v>
          </cell>
          <cell r="F64">
            <v>78</v>
          </cell>
          <cell r="G64">
            <v>79</v>
          </cell>
          <cell r="H64">
            <v>70.5</v>
          </cell>
          <cell r="I64">
            <v>82</v>
          </cell>
          <cell r="J64">
            <v>77</v>
          </cell>
          <cell r="K64">
            <v>80</v>
          </cell>
          <cell r="L64">
            <v>82</v>
          </cell>
          <cell r="M64">
            <v>70.5</v>
          </cell>
          <cell r="N64">
            <v>386</v>
          </cell>
          <cell r="O64">
            <v>77.2</v>
          </cell>
          <cell r="P64">
            <v>38.6</v>
          </cell>
        </row>
        <row r="65">
          <cell r="A65" t="str">
            <v>202108020326</v>
          </cell>
          <cell r="B65" t="str">
            <v>0318</v>
          </cell>
          <cell r="C65" t="str">
            <v>8020326</v>
          </cell>
          <cell r="D65" t="str">
            <v>唐  平</v>
          </cell>
          <cell r="E65">
            <v>70</v>
          </cell>
          <cell r="F65">
            <v>70</v>
          </cell>
          <cell r="G65">
            <v>68</v>
          </cell>
          <cell r="H65">
            <v>72</v>
          </cell>
          <cell r="I65">
            <v>79</v>
          </cell>
          <cell r="J65">
            <v>75</v>
          </cell>
          <cell r="K65">
            <v>73</v>
          </cell>
          <cell r="L65">
            <v>79</v>
          </cell>
          <cell r="M65">
            <v>68</v>
          </cell>
          <cell r="N65">
            <v>360</v>
          </cell>
          <cell r="O65">
            <v>72</v>
          </cell>
          <cell r="P65">
            <v>36</v>
          </cell>
        </row>
        <row r="66">
          <cell r="A66" t="str">
            <v>202108020329</v>
          </cell>
          <cell r="B66" t="str">
            <v>0319</v>
          </cell>
          <cell r="C66" t="str">
            <v>8020329</v>
          </cell>
          <cell r="D66" t="str">
            <v>杨晓霖</v>
          </cell>
          <cell r="E66">
            <v>71</v>
          </cell>
          <cell r="F66">
            <v>74</v>
          </cell>
          <cell r="G66">
            <v>81</v>
          </cell>
          <cell r="H66">
            <v>78.5</v>
          </cell>
          <cell r="I66">
            <v>78</v>
          </cell>
          <cell r="J66">
            <v>79</v>
          </cell>
          <cell r="K66">
            <v>81</v>
          </cell>
          <cell r="L66">
            <v>81</v>
          </cell>
          <cell r="M66">
            <v>71</v>
          </cell>
          <cell r="N66">
            <v>390.5</v>
          </cell>
          <cell r="O66">
            <v>78.1</v>
          </cell>
          <cell r="P66">
            <v>39.05</v>
          </cell>
        </row>
        <row r="67">
          <cell r="A67" t="str">
            <v>202108020311</v>
          </cell>
          <cell r="B67" t="str">
            <v>0320</v>
          </cell>
          <cell r="C67" t="str">
            <v>8020311</v>
          </cell>
          <cell r="D67" t="str">
            <v>杜治军</v>
          </cell>
          <cell r="E67">
            <v>66</v>
          </cell>
          <cell r="F67">
            <v>73</v>
          </cell>
          <cell r="G67">
            <v>72</v>
          </cell>
          <cell r="H67">
            <v>74</v>
          </cell>
          <cell r="I67">
            <v>75</v>
          </cell>
          <cell r="J67">
            <v>74</v>
          </cell>
          <cell r="K67">
            <v>72</v>
          </cell>
          <cell r="L67">
            <v>75</v>
          </cell>
          <cell r="M67">
            <v>66</v>
          </cell>
          <cell r="N67">
            <v>365</v>
          </cell>
          <cell r="O67">
            <v>73</v>
          </cell>
          <cell r="P67">
            <v>36.5</v>
          </cell>
        </row>
        <row r="68">
          <cell r="A68" t="str">
            <v>202109030413</v>
          </cell>
          <cell r="B68" t="str">
            <v>0321</v>
          </cell>
          <cell r="C68" t="str">
            <v>9030413</v>
          </cell>
          <cell r="D68" t="str">
            <v>吴  菲</v>
          </cell>
          <cell r="E68">
            <v>70</v>
          </cell>
          <cell r="F68">
            <v>73</v>
          </cell>
          <cell r="G68">
            <v>71</v>
          </cell>
          <cell r="H68">
            <v>70</v>
          </cell>
          <cell r="I68">
            <v>83</v>
          </cell>
          <cell r="J68">
            <v>72</v>
          </cell>
          <cell r="K68">
            <v>70</v>
          </cell>
          <cell r="L68">
            <v>83</v>
          </cell>
          <cell r="M68">
            <v>70</v>
          </cell>
          <cell r="N68">
            <v>356</v>
          </cell>
          <cell r="O68">
            <v>71.2</v>
          </cell>
          <cell r="P68">
            <v>35.6</v>
          </cell>
        </row>
        <row r="69">
          <cell r="A69" t="str">
            <v>202108020321</v>
          </cell>
          <cell r="B69" t="str">
            <v>0322</v>
          </cell>
          <cell r="C69" t="str">
            <v>8020321</v>
          </cell>
          <cell r="D69" t="str">
            <v>熊柱华</v>
          </cell>
          <cell r="E69">
            <v>75</v>
          </cell>
          <cell r="F69">
            <v>76</v>
          </cell>
          <cell r="G69">
            <v>77</v>
          </cell>
          <cell r="H69">
            <v>74</v>
          </cell>
          <cell r="I69">
            <v>77</v>
          </cell>
          <cell r="J69">
            <v>75</v>
          </cell>
          <cell r="K69">
            <v>72</v>
          </cell>
          <cell r="L69">
            <v>77</v>
          </cell>
          <cell r="M69">
            <v>72</v>
          </cell>
          <cell r="N69">
            <v>377</v>
          </cell>
          <cell r="O69">
            <v>75.4</v>
          </cell>
          <cell r="P69">
            <v>37.7</v>
          </cell>
        </row>
        <row r="70">
          <cell r="A70" t="str">
            <v>202108020320</v>
          </cell>
          <cell r="B70" t="str">
            <v>0323</v>
          </cell>
          <cell r="C70" t="str">
            <v>8020320</v>
          </cell>
          <cell r="D70" t="str">
            <v>卢永军</v>
          </cell>
          <cell r="E70">
            <v>74</v>
          </cell>
          <cell r="F70">
            <v>68</v>
          </cell>
          <cell r="G70">
            <v>65</v>
          </cell>
          <cell r="H70">
            <v>73</v>
          </cell>
          <cell r="I70">
            <v>74</v>
          </cell>
          <cell r="J70">
            <v>70</v>
          </cell>
          <cell r="K70">
            <v>73</v>
          </cell>
          <cell r="L70">
            <v>74</v>
          </cell>
          <cell r="M70">
            <v>65</v>
          </cell>
          <cell r="N70">
            <v>358</v>
          </cell>
          <cell r="O70">
            <v>71.6</v>
          </cell>
          <cell r="P70">
            <v>35.8</v>
          </cell>
        </row>
        <row r="71">
          <cell r="A71" t="str">
            <v>202108020412</v>
          </cell>
          <cell r="B71" t="str">
            <v>0324</v>
          </cell>
          <cell r="C71" t="str">
            <v>8020412</v>
          </cell>
          <cell r="D71" t="str">
            <v>何  涛</v>
          </cell>
          <cell r="E71">
            <v>73</v>
          </cell>
          <cell r="F71">
            <v>82</v>
          </cell>
          <cell r="G71">
            <v>74</v>
          </cell>
          <cell r="H71">
            <v>76</v>
          </cell>
          <cell r="I71">
            <v>76</v>
          </cell>
          <cell r="J71">
            <v>77</v>
          </cell>
          <cell r="K71">
            <v>75</v>
          </cell>
          <cell r="L71">
            <v>82</v>
          </cell>
          <cell r="M71">
            <v>73</v>
          </cell>
          <cell r="N71">
            <v>378</v>
          </cell>
          <cell r="O71">
            <v>75.6</v>
          </cell>
          <cell r="P71">
            <v>37.8</v>
          </cell>
        </row>
        <row r="72">
          <cell r="A72" t="str">
            <v>202102040201</v>
          </cell>
          <cell r="B72" t="str">
            <v>0401</v>
          </cell>
          <cell r="C72" t="str">
            <v>2040201</v>
          </cell>
          <cell r="D72" t="str">
            <v>伍继洪</v>
          </cell>
          <cell r="E72">
            <v>68</v>
          </cell>
          <cell r="F72">
            <v>70</v>
          </cell>
          <cell r="G72">
            <v>70</v>
          </cell>
          <cell r="H72">
            <v>75</v>
          </cell>
          <cell r="I72">
            <v>72</v>
          </cell>
          <cell r="J72">
            <v>76</v>
          </cell>
          <cell r="K72">
            <v>76</v>
          </cell>
          <cell r="L72">
            <v>76</v>
          </cell>
          <cell r="M72">
            <v>68</v>
          </cell>
          <cell r="N72">
            <v>363</v>
          </cell>
          <cell r="O72">
            <v>72.6</v>
          </cell>
          <cell r="P72">
            <v>36.3</v>
          </cell>
        </row>
        <row r="73">
          <cell r="A73" t="str">
            <v>202102040215</v>
          </cell>
          <cell r="B73" t="str">
            <v>0402</v>
          </cell>
          <cell r="C73" t="str">
            <v>2040215</v>
          </cell>
          <cell r="D73" t="str">
            <v>梁小艳</v>
          </cell>
          <cell r="E73">
            <v>75</v>
          </cell>
          <cell r="F73">
            <v>75</v>
          </cell>
          <cell r="G73">
            <v>76</v>
          </cell>
          <cell r="H73">
            <v>74</v>
          </cell>
          <cell r="I73">
            <v>75</v>
          </cell>
          <cell r="J73">
            <v>71</v>
          </cell>
          <cell r="K73">
            <v>73</v>
          </cell>
          <cell r="L73">
            <v>76</v>
          </cell>
          <cell r="M73">
            <v>71</v>
          </cell>
          <cell r="N73">
            <v>372</v>
          </cell>
          <cell r="O73">
            <v>74.4</v>
          </cell>
          <cell r="P73">
            <v>37.2</v>
          </cell>
        </row>
        <row r="74">
          <cell r="A74" t="str">
            <v>202105040229</v>
          </cell>
          <cell r="B74" t="str">
            <v>0403</v>
          </cell>
          <cell r="C74" t="str">
            <v>5040229</v>
          </cell>
          <cell r="D74" t="str">
            <v>蒋安国</v>
          </cell>
          <cell r="E74">
            <v>50</v>
          </cell>
          <cell r="F74">
            <v>30</v>
          </cell>
          <cell r="G74">
            <v>62</v>
          </cell>
          <cell r="H74">
            <v>63</v>
          </cell>
          <cell r="I74">
            <v>61</v>
          </cell>
          <cell r="J74">
            <v>48</v>
          </cell>
          <cell r="K74">
            <v>58</v>
          </cell>
          <cell r="L74">
            <v>63</v>
          </cell>
          <cell r="M74">
            <v>30</v>
          </cell>
          <cell r="N74">
            <v>279</v>
          </cell>
          <cell r="O74">
            <v>55.8</v>
          </cell>
          <cell r="P74">
            <v>27.9</v>
          </cell>
        </row>
        <row r="75">
          <cell r="A75" t="str">
            <v>202102040208</v>
          </cell>
          <cell r="B75" t="str">
            <v>0404</v>
          </cell>
          <cell r="C75" t="str">
            <v>2040208</v>
          </cell>
          <cell r="D75" t="str">
            <v>姚  建</v>
          </cell>
          <cell r="E75">
            <v>78</v>
          </cell>
          <cell r="F75">
            <v>84</v>
          </cell>
          <cell r="G75">
            <v>71</v>
          </cell>
          <cell r="H75">
            <v>72</v>
          </cell>
          <cell r="I75">
            <v>78</v>
          </cell>
          <cell r="J75">
            <v>73</v>
          </cell>
          <cell r="K75">
            <v>78</v>
          </cell>
          <cell r="L75">
            <v>84</v>
          </cell>
          <cell r="M75">
            <v>71</v>
          </cell>
          <cell r="N75">
            <v>379</v>
          </cell>
          <cell r="O75">
            <v>75.8</v>
          </cell>
          <cell r="P75">
            <v>37.9</v>
          </cell>
        </row>
        <row r="76">
          <cell r="A76" t="str">
            <v>202105040222</v>
          </cell>
          <cell r="B76" t="str">
            <v>0405</v>
          </cell>
          <cell r="C76" t="str">
            <v>5040222</v>
          </cell>
          <cell r="D76" t="str">
            <v>邓福建</v>
          </cell>
          <cell r="E76">
            <v>84</v>
          </cell>
          <cell r="F76">
            <v>82</v>
          </cell>
          <cell r="G76">
            <v>87</v>
          </cell>
          <cell r="H76">
            <v>81</v>
          </cell>
          <cell r="I76">
            <v>83</v>
          </cell>
          <cell r="J76">
            <v>80</v>
          </cell>
          <cell r="K76">
            <v>82</v>
          </cell>
          <cell r="L76">
            <v>87</v>
          </cell>
          <cell r="M76">
            <v>80</v>
          </cell>
          <cell r="N76">
            <v>412</v>
          </cell>
          <cell r="O76">
            <v>82.4</v>
          </cell>
          <cell r="P76">
            <v>41.2</v>
          </cell>
        </row>
        <row r="77">
          <cell r="A77" t="str">
            <v>202102040216</v>
          </cell>
          <cell r="B77" t="str">
            <v>0406</v>
          </cell>
          <cell r="C77" t="str">
            <v>2040216</v>
          </cell>
          <cell r="D77" t="str">
            <v>廖  巍</v>
          </cell>
          <cell r="E77">
            <v>70</v>
          </cell>
          <cell r="F77">
            <v>76</v>
          </cell>
          <cell r="G77">
            <v>77</v>
          </cell>
          <cell r="H77">
            <v>79</v>
          </cell>
          <cell r="I77">
            <v>79</v>
          </cell>
          <cell r="J77">
            <v>78</v>
          </cell>
          <cell r="K77">
            <v>80</v>
          </cell>
          <cell r="L77">
            <v>80</v>
          </cell>
          <cell r="M77">
            <v>70</v>
          </cell>
          <cell r="N77">
            <v>389</v>
          </cell>
          <cell r="O77">
            <v>77.8</v>
          </cell>
          <cell r="P77">
            <v>38.9</v>
          </cell>
        </row>
        <row r="78">
          <cell r="A78" t="str">
            <v>202101040208</v>
          </cell>
          <cell r="B78" t="str">
            <v>0407</v>
          </cell>
          <cell r="C78" t="str">
            <v>1040208</v>
          </cell>
          <cell r="D78" t="str">
            <v>陈泓宇</v>
          </cell>
          <cell r="E78">
            <v>77</v>
          </cell>
          <cell r="F78">
            <v>79</v>
          </cell>
          <cell r="G78">
            <v>74</v>
          </cell>
          <cell r="H78">
            <v>78</v>
          </cell>
          <cell r="I78">
            <v>76</v>
          </cell>
          <cell r="J78">
            <v>77</v>
          </cell>
          <cell r="K78">
            <v>79</v>
          </cell>
          <cell r="L78">
            <v>79</v>
          </cell>
          <cell r="M78">
            <v>74</v>
          </cell>
          <cell r="N78">
            <v>387</v>
          </cell>
          <cell r="O78">
            <v>77.4</v>
          </cell>
          <cell r="P78">
            <v>38.7</v>
          </cell>
        </row>
        <row r="79">
          <cell r="A79" t="str">
            <v>202102040220</v>
          </cell>
          <cell r="B79" t="str">
            <v>0408</v>
          </cell>
          <cell r="C79" t="str">
            <v>2040220</v>
          </cell>
          <cell r="D79" t="str">
            <v>周钿洋</v>
          </cell>
          <cell r="E79">
            <v>73</v>
          </cell>
          <cell r="F79">
            <v>76</v>
          </cell>
          <cell r="G79">
            <v>80</v>
          </cell>
          <cell r="H79">
            <v>79.5</v>
          </cell>
          <cell r="I79">
            <v>78</v>
          </cell>
          <cell r="J79">
            <v>74</v>
          </cell>
          <cell r="K79">
            <v>80</v>
          </cell>
          <cell r="L79">
            <v>80</v>
          </cell>
          <cell r="M79">
            <v>73</v>
          </cell>
          <cell r="N79">
            <v>387.5</v>
          </cell>
          <cell r="O79">
            <v>77.5</v>
          </cell>
          <cell r="P79">
            <v>38.75</v>
          </cell>
        </row>
        <row r="80">
          <cell r="A80" t="str">
            <v>202102040218</v>
          </cell>
          <cell r="B80" t="str">
            <v>0409</v>
          </cell>
          <cell r="C80" t="str">
            <v>2040218</v>
          </cell>
          <cell r="D80" t="str">
            <v>卢明冬</v>
          </cell>
          <cell r="E80">
            <v>71</v>
          </cell>
          <cell r="F80">
            <v>62</v>
          </cell>
          <cell r="G80">
            <v>70</v>
          </cell>
          <cell r="H80">
            <v>75</v>
          </cell>
          <cell r="I80">
            <v>74</v>
          </cell>
          <cell r="J80">
            <v>75</v>
          </cell>
          <cell r="K80">
            <v>75</v>
          </cell>
          <cell r="L80">
            <v>75</v>
          </cell>
          <cell r="M80">
            <v>62</v>
          </cell>
          <cell r="N80">
            <v>365</v>
          </cell>
          <cell r="O80">
            <v>73</v>
          </cell>
          <cell r="P80">
            <v>36.5</v>
          </cell>
        </row>
        <row r="81">
          <cell r="A81" t="str">
            <v>202105040228</v>
          </cell>
          <cell r="B81" t="str">
            <v>0410</v>
          </cell>
          <cell r="C81" t="str">
            <v>5040228</v>
          </cell>
          <cell r="D81" t="str">
            <v>彭一鸣</v>
          </cell>
          <cell r="E81">
            <v>76</v>
          </cell>
          <cell r="F81">
            <v>76</v>
          </cell>
          <cell r="G81">
            <v>74</v>
          </cell>
          <cell r="H81">
            <v>76</v>
          </cell>
          <cell r="I81">
            <v>77</v>
          </cell>
          <cell r="J81">
            <v>78</v>
          </cell>
          <cell r="K81">
            <v>79</v>
          </cell>
          <cell r="L81">
            <v>79</v>
          </cell>
          <cell r="M81">
            <v>74</v>
          </cell>
          <cell r="N81">
            <v>383</v>
          </cell>
          <cell r="O81">
            <v>76.6</v>
          </cell>
          <cell r="P81">
            <v>38.3</v>
          </cell>
        </row>
        <row r="82">
          <cell r="A82" t="str">
            <v>202101040210</v>
          </cell>
          <cell r="B82" t="str">
            <v>0411</v>
          </cell>
          <cell r="C82" t="str">
            <v>1040210</v>
          </cell>
          <cell r="D82" t="str">
            <v>曾  超</v>
          </cell>
          <cell r="E82">
            <v>79</v>
          </cell>
          <cell r="F82">
            <v>70</v>
          </cell>
          <cell r="G82">
            <v>70</v>
          </cell>
          <cell r="H82">
            <v>73</v>
          </cell>
          <cell r="I82">
            <v>80</v>
          </cell>
          <cell r="J82">
            <v>76</v>
          </cell>
          <cell r="K82">
            <v>78</v>
          </cell>
          <cell r="L82">
            <v>80</v>
          </cell>
          <cell r="M82">
            <v>70</v>
          </cell>
          <cell r="N82">
            <v>376</v>
          </cell>
          <cell r="O82">
            <v>75.2</v>
          </cell>
          <cell r="P82">
            <v>37.6</v>
          </cell>
        </row>
        <row r="83">
          <cell r="A83" t="str">
            <v>202102040214</v>
          </cell>
          <cell r="B83" t="str">
            <v>0412</v>
          </cell>
          <cell r="C83" t="str">
            <v>2040214</v>
          </cell>
          <cell r="D83" t="str">
            <v>吴  敌</v>
          </cell>
          <cell r="E83">
            <v>76</v>
          </cell>
          <cell r="F83">
            <v>68</v>
          </cell>
          <cell r="G83">
            <v>72</v>
          </cell>
          <cell r="H83">
            <v>74</v>
          </cell>
          <cell r="I83">
            <v>76</v>
          </cell>
          <cell r="J83">
            <v>75</v>
          </cell>
          <cell r="K83">
            <v>75</v>
          </cell>
          <cell r="L83">
            <v>76</v>
          </cell>
          <cell r="M83">
            <v>68</v>
          </cell>
          <cell r="N83">
            <v>372</v>
          </cell>
          <cell r="O83">
            <v>74.4</v>
          </cell>
          <cell r="P83">
            <v>37.2</v>
          </cell>
        </row>
        <row r="84">
          <cell r="A84" t="str">
            <v>202101040212</v>
          </cell>
          <cell r="B84" t="str">
            <v>0413</v>
          </cell>
          <cell r="C84" t="str">
            <v>1040212</v>
          </cell>
          <cell r="D84" t="str">
            <v>郑  林</v>
          </cell>
          <cell r="E84">
            <v>75</v>
          </cell>
          <cell r="F84">
            <v>71</v>
          </cell>
          <cell r="G84">
            <v>73</v>
          </cell>
          <cell r="H84">
            <v>74</v>
          </cell>
          <cell r="I84">
            <v>74</v>
          </cell>
          <cell r="J84">
            <v>78</v>
          </cell>
          <cell r="K84">
            <v>76</v>
          </cell>
          <cell r="L84">
            <v>78</v>
          </cell>
          <cell r="M84">
            <v>71</v>
          </cell>
          <cell r="N84">
            <v>372</v>
          </cell>
          <cell r="O84">
            <v>74.4</v>
          </cell>
          <cell r="P84">
            <v>37.2</v>
          </cell>
        </row>
        <row r="85">
          <cell r="A85" t="str">
            <v>202105040225</v>
          </cell>
          <cell r="B85" t="str">
            <v>0414</v>
          </cell>
          <cell r="C85" t="str">
            <v>5040225</v>
          </cell>
          <cell r="D85" t="str">
            <v>钱  礼</v>
          </cell>
          <cell r="E85">
            <v>67</v>
          </cell>
          <cell r="F85">
            <v>70</v>
          </cell>
          <cell r="G85">
            <v>65</v>
          </cell>
          <cell r="H85">
            <v>73</v>
          </cell>
          <cell r="I85">
            <v>73</v>
          </cell>
          <cell r="J85">
            <v>72</v>
          </cell>
          <cell r="K85">
            <v>74</v>
          </cell>
          <cell r="L85">
            <v>74</v>
          </cell>
          <cell r="M85">
            <v>65</v>
          </cell>
          <cell r="N85">
            <v>355</v>
          </cell>
          <cell r="O85">
            <v>71</v>
          </cell>
          <cell r="P85">
            <v>35.5</v>
          </cell>
        </row>
        <row r="86">
          <cell r="A86" t="str">
            <v>202102040207</v>
          </cell>
          <cell r="B86" t="str">
            <v>0415</v>
          </cell>
          <cell r="C86" t="str">
            <v>2040207</v>
          </cell>
          <cell r="D86" t="str">
            <v>范  宇</v>
          </cell>
          <cell r="E86">
            <v>78</v>
          </cell>
          <cell r="F86">
            <v>78</v>
          </cell>
          <cell r="G86">
            <v>78</v>
          </cell>
          <cell r="H86">
            <v>74</v>
          </cell>
          <cell r="I86">
            <v>73</v>
          </cell>
          <cell r="J86">
            <v>79</v>
          </cell>
          <cell r="K86">
            <v>79</v>
          </cell>
          <cell r="L86">
            <v>79</v>
          </cell>
          <cell r="M86">
            <v>73</v>
          </cell>
          <cell r="N86">
            <v>387</v>
          </cell>
          <cell r="O86">
            <v>77.4</v>
          </cell>
          <cell r="P86">
            <v>38.7</v>
          </cell>
        </row>
        <row r="87">
          <cell r="A87" t="str">
            <v>202102040130</v>
          </cell>
          <cell r="B87" t="str">
            <v>0416</v>
          </cell>
          <cell r="C87" t="str">
            <v>2040130</v>
          </cell>
          <cell r="D87" t="str">
            <v>田  海</v>
          </cell>
          <cell r="E87">
            <v>69</v>
          </cell>
          <cell r="F87">
            <v>69</v>
          </cell>
          <cell r="G87">
            <v>73</v>
          </cell>
          <cell r="H87">
            <v>73</v>
          </cell>
          <cell r="I87">
            <v>74</v>
          </cell>
          <cell r="J87">
            <v>76</v>
          </cell>
          <cell r="K87">
            <v>72</v>
          </cell>
          <cell r="L87">
            <v>76</v>
          </cell>
          <cell r="M87">
            <v>69</v>
          </cell>
          <cell r="N87">
            <v>361</v>
          </cell>
          <cell r="O87">
            <v>72.2</v>
          </cell>
          <cell r="P87">
            <v>36.1</v>
          </cell>
        </row>
        <row r="88">
          <cell r="A88" t="str">
            <v>202102040210</v>
          </cell>
          <cell r="B88" t="str">
            <v>0417</v>
          </cell>
          <cell r="C88" t="str">
            <v>2040210</v>
          </cell>
          <cell r="D88" t="str">
            <v>曾云富</v>
          </cell>
          <cell r="E88">
            <v>76</v>
          </cell>
          <cell r="F88">
            <v>78</v>
          </cell>
          <cell r="G88">
            <v>68</v>
          </cell>
          <cell r="H88">
            <v>76</v>
          </cell>
          <cell r="I88">
            <v>76</v>
          </cell>
          <cell r="J88">
            <v>71</v>
          </cell>
          <cell r="K88">
            <v>73</v>
          </cell>
          <cell r="L88">
            <v>78</v>
          </cell>
          <cell r="M88">
            <v>68</v>
          </cell>
          <cell r="N88">
            <v>372</v>
          </cell>
          <cell r="O88">
            <v>74.4</v>
          </cell>
          <cell r="P88">
            <v>37.2</v>
          </cell>
        </row>
        <row r="89">
          <cell r="A89" t="str">
            <v>202102040129</v>
          </cell>
          <cell r="B89" t="str">
            <v>0418</v>
          </cell>
          <cell r="C89" t="str">
            <v>2040129</v>
          </cell>
          <cell r="D89" t="str">
            <v>胡锐波</v>
          </cell>
          <cell r="E89">
            <v>74</v>
          </cell>
          <cell r="F89">
            <v>77</v>
          </cell>
          <cell r="G89">
            <v>81</v>
          </cell>
          <cell r="H89">
            <v>77</v>
          </cell>
          <cell r="I89">
            <v>72</v>
          </cell>
          <cell r="J89">
            <v>80</v>
          </cell>
          <cell r="K89">
            <v>74</v>
          </cell>
          <cell r="L89">
            <v>81</v>
          </cell>
          <cell r="M89">
            <v>72</v>
          </cell>
          <cell r="N89">
            <v>382</v>
          </cell>
          <cell r="O89">
            <v>76.4</v>
          </cell>
          <cell r="P89">
            <v>38.2</v>
          </cell>
        </row>
        <row r="90">
          <cell r="A90" t="str">
            <v>202105040220</v>
          </cell>
          <cell r="B90" t="str">
            <v>0419</v>
          </cell>
          <cell r="C90" t="str">
            <v>5040220</v>
          </cell>
          <cell r="D90" t="str">
            <v>张  航</v>
          </cell>
          <cell r="E90">
            <v>73</v>
          </cell>
          <cell r="F90">
            <v>77</v>
          </cell>
          <cell r="G90">
            <v>79</v>
          </cell>
          <cell r="H90">
            <v>78.5</v>
          </cell>
          <cell r="I90">
            <v>74</v>
          </cell>
          <cell r="J90">
            <v>75</v>
          </cell>
          <cell r="K90">
            <v>77</v>
          </cell>
          <cell r="L90">
            <v>79</v>
          </cell>
          <cell r="M90">
            <v>73</v>
          </cell>
          <cell r="N90">
            <v>381.5</v>
          </cell>
          <cell r="O90">
            <v>76.3</v>
          </cell>
          <cell r="P90">
            <v>38.15</v>
          </cell>
        </row>
        <row r="91">
          <cell r="A91" t="str">
            <v>202102040219</v>
          </cell>
          <cell r="B91" t="str">
            <v>0420</v>
          </cell>
          <cell r="C91" t="str">
            <v>2040219</v>
          </cell>
          <cell r="D91" t="str">
            <v>陈新国</v>
          </cell>
          <cell r="E91">
            <v>75</v>
          </cell>
          <cell r="F91">
            <v>79</v>
          </cell>
          <cell r="G91">
            <v>82</v>
          </cell>
          <cell r="H91">
            <v>82</v>
          </cell>
          <cell r="I91">
            <v>75</v>
          </cell>
          <cell r="J91">
            <v>81</v>
          </cell>
          <cell r="K91">
            <v>80</v>
          </cell>
          <cell r="L91">
            <v>82</v>
          </cell>
          <cell r="M91">
            <v>75</v>
          </cell>
          <cell r="N91">
            <v>397</v>
          </cell>
          <cell r="O91">
            <v>79.4</v>
          </cell>
          <cell r="P91">
            <v>39.7</v>
          </cell>
        </row>
        <row r="92">
          <cell r="A92" t="str">
            <v>202105040301</v>
          </cell>
          <cell r="B92" t="str">
            <v>0421</v>
          </cell>
          <cell r="C92" t="str">
            <v>5040301</v>
          </cell>
          <cell r="D92" t="str">
            <v>冯  彪</v>
          </cell>
          <cell r="E92">
            <v>77</v>
          </cell>
          <cell r="F92">
            <v>78</v>
          </cell>
          <cell r="G92">
            <v>83</v>
          </cell>
          <cell r="H92">
            <v>77</v>
          </cell>
          <cell r="I92">
            <v>78</v>
          </cell>
          <cell r="J92">
            <v>78</v>
          </cell>
          <cell r="K92">
            <v>79</v>
          </cell>
          <cell r="L92">
            <v>83</v>
          </cell>
          <cell r="M92">
            <v>77</v>
          </cell>
          <cell r="N92">
            <v>390</v>
          </cell>
          <cell r="O92">
            <v>78</v>
          </cell>
          <cell r="P92">
            <v>39</v>
          </cell>
        </row>
        <row r="93">
          <cell r="A93" t="str">
            <v>202106010206</v>
          </cell>
          <cell r="B93" t="str">
            <v>0501</v>
          </cell>
          <cell r="C93" t="str">
            <v>6010206</v>
          </cell>
          <cell r="D93" t="str">
            <v>陈宇田</v>
          </cell>
          <cell r="E93">
            <v>73</v>
          </cell>
          <cell r="F93">
            <v>74</v>
          </cell>
          <cell r="G93">
            <v>78.5</v>
          </cell>
          <cell r="H93">
            <v>76.5</v>
          </cell>
          <cell r="I93">
            <v>77</v>
          </cell>
          <cell r="J93">
            <v>82</v>
          </cell>
          <cell r="K93">
            <v>79</v>
          </cell>
          <cell r="L93">
            <v>82</v>
          </cell>
          <cell r="M93">
            <v>73</v>
          </cell>
          <cell r="N93">
            <v>385</v>
          </cell>
          <cell r="O93">
            <v>77</v>
          </cell>
          <cell r="P93">
            <v>38.5</v>
          </cell>
        </row>
        <row r="94">
          <cell r="A94" t="str">
            <v>202102010111</v>
          </cell>
          <cell r="B94" t="str">
            <v>0502</v>
          </cell>
          <cell r="C94" t="str">
            <v>2010111</v>
          </cell>
          <cell r="D94" t="str">
            <v>贺  家</v>
          </cell>
          <cell r="E94">
            <v>77.5</v>
          </cell>
          <cell r="F94">
            <v>65</v>
          </cell>
          <cell r="G94">
            <v>68</v>
          </cell>
          <cell r="H94">
            <v>71.5</v>
          </cell>
          <cell r="I94">
            <v>70</v>
          </cell>
          <cell r="J94">
            <v>73</v>
          </cell>
          <cell r="K94">
            <v>74</v>
          </cell>
          <cell r="L94">
            <v>77.5</v>
          </cell>
          <cell r="M94">
            <v>65</v>
          </cell>
          <cell r="N94">
            <v>356.5</v>
          </cell>
          <cell r="O94">
            <v>71.3</v>
          </cell>
          <cell r="P94">
            <v>35.65</v>
          </cell>
        </row>
        <row r="95">
          <cell r="A95" t="str">
            <v>202101010117</v>
          </cell>
          <cell r="B95" t="str">
            <v>0503</v>
          </cell>
          <cell r="C95" t="str">
            <v>1010117</v>
          </cell>
          <cell r="D95" t="str">
            <v>邱艾丽</v>
          </cell>
          <cell r="E95">
            <v>74</v>
          </cell>
          <cell r="F95">
            <v>76</v>
          </cell>
          <cell r="G95">
            <v>77</v>
          </cell>
          <cell r="H95">
            <v>78</v>
          </cell>
          <cell r="I95">
            <v>79.5</v>
          </cell>
          <cell r="J95">
            <v>75</v>
          </cell>
          <cell r="K95">
            <v>76</v>
          </cell>
          <cell r="L95">
            <v>79.5</v>
          </cell>
          <cell r="M95">
            <v>74</v>
          </cell>
          <cell r="N95">
            <v>382</v>
          </cell>
          <cell r="O95">
            <v>76.4</v>
          </cell>
          <cell r="P95">
            <v>38.2</v>
          </cell>
        </row>
        <row r="96">
          <cell r="A96" t="str">
            <v>202101010110</v>
          </cell>
          <cell r="B96" t="str">
            <v>0504</v>
          </cell>
          <cell r="C96" t="str">
            <v>1010110</v>
          </cell>
          <cell r="D96" t="str">
            <v>鄢雪娇</v>
          </cell>
          <cell r="E96">
            <v>81</v>
          </cell>
          <cell r="F96">
            <v>69</v>
          </cell>
          <cell r="G96">
            <v>73.5</v>
          </cell>
          <cell r="H96">
            <v>75</v>
          </cell>
          <cell r="I96">
            <v>73</v>
          </cell>
          <cell r="J96">
            <v>76</v>
          </cell>
          <cell r="K96">
            <v>81</v>
          </cell>
          <cell r="L96">
            <v>81</v>
          </cell>
          <cell r="M96">
            <v>69</v>
          </cell>
          <cell r="N96">
            <v>378.5</v>
          </cell>
          <cell r="O96">
            <v>75.7</v>
          </cell>
          <cell r="P96">
            <v>37.85</v>
          </cell>
        </row>
        <row r="97">
          <cell r="A97" t="str">
            <v>202102010104</v>
          </cell>
          <cell r="B97" t="str">
            <v>0505</v>
          </cell>
          <cell r="C97" t="str">
            <v>2010104</v>
          </cell>
          <cell r="D97" t="str">
            <v>廖芝娟</v>
          </cell>
          <cell r="E97">
            <v>72</v>
          </cell>
          <cell r="F97">
            <v>70</v>
          </cell>
          <cell r="G97">
            <v>74.5</v>
          </cell>
          <cell r="H97">
            <v>79</v>
          </cell>
          <cell r="I97">
            <v>72</v>
          </cell>
          <cell r="J97">
            <v>72</v>
          </cell>
          <cell r="K97">
            <v>73</v>
          </cell>
          <cell r="L97">
            <v>79</v>
          </cell>
          <cell r="M97">
            <v>70</v>
          </cell>
          <cell r="N97">
            <v>363.5</v>
          </cell>
          <cell r="O97">
            <v>72.7</v>
          </cell>
          <cell r="P97">
            <v>36.35</v>
          </cell>
        </row>
        <row r="98">
          <cell r="A98" t="str">
            <v>202102010118</v>
          </cell>
          <cell r="B98" t="str">
            <v>0506</v>
          </cell>
          <cell r="C98" t="str">
            <v>2010118</v>
          </cell>
          <cell r="D98" t="str">
            <v>蒋全杰</v>
          </cell>
          <cell r="E98">
            <v>68</v>
          </cell>
          <cell r="F98">
            <v>70</v>
          </cell>
          <cell r="G98">
            <v>70.5</v>
          </cell>
          <cell r="H98">
            <v>69</v>
          </cell>
          <cell r="I98">
            <v>72</v>
          </cell>
          <cell r="J98">
            <v>71</v>
          </cell>
          <cell r="K98">
            <v>72</v>
          </cell>
          <cell r="L98">
            <v>72</v>
          </cell>
          <cell r="M98">
            <v>68</v>
          </cell>
          <cell r="N98">
            <v>352.5</v>
          </cell>
          <cell r="O98">
            <v>70.5</v>
          </cell>
          <cell r="P98">
            <v>35.25</v>
          </cell>
        </row>
        <row r="99">
          <cell r="A99" t="str">
            <v>202102010112</v>
          </cell>
          <cell r="B99" t="str">
            <v>0507</v>
          </cell>
          <cell r="C99" t="str">
            <v>2010112</v>
          </cell>
          <cell r="D99" t="str">
            <v>何  勇</v>
          </cell>
          <cell r="E99">
            <v>77</v>
          </cell>
          <cell r="F99">
            <v>75</v>
          </cell>
          <cell r="G99">
            <v>77.5</v>
          </cell>
          <cell r="H99">
            <v>78.5</v>
          </cell>
          <cell r="I99">
            <v>80</v>
          </cell>
          <cell r="J99">
            <v>83</v>
          </cell>
          <cell r="K99">
            <v>84</v>
          </cell>
          <cell r="L99">
            <v>84</v>
          </cell>
          <cell r="M99">
            <v>75</v>
          </cell>
          <cell r="N99">
            <v>396</v>
          </cell>
          <cell r="O99">
            <v>79.2</v>
          </cell>
          <cell r="P99">
            <v>39.6</v>
          </cell>
        </row>
        <row r="100">
          <cell r="A100" t="str">
            <v>202106010109</v>
          </cell>
          <cell r="B100" t="str">
            <v>0508</v>
          </cell>
          <cell r="C100" t="str">
            <v>6010109</v>
          </cell>
          <cell r="D100" t="str">
            <v>魏  丹</v>
          </cell>
          <cell r="E100">
            <v>72</v>
          </cell>
          <cell r="F100">
            <v>75.5</v>
          </cell>
          <cell r="G100">
            <v>72.5</v>
          </cell>
          <cell r="H100">
            <v>81</v>
          </cell>
          <cell r="I100">
            <v>74</v>
          </cell>
          <cell r="J100">
            <v>74</v>
          </cell>
          <cell r="K100">
            <v>77</v>
          </cell>
          <cell r="L100">
            <v>81</v>
          </cell>
          <cell r="M100">
            <v>72</v>
          </cell>
          <cell r="N100">
            <v>373</v>
          </cell>
          <cell r="O100">
            <v>74.6</v>
          </cell>
          <cell r="P100">
            <v>37.3</v>
          </cell>
        </row>
        <row r="101">
          <cell r="A101" t="str">
            <v>202102010124</v>
          </cell>
          <cell r="B101" t="str">
            <v>0509</v>
          </cell>
          <cell r="C101" t="str">
            <v>2010124</v>
          </cell>
          <cell r="D101" t="str">
            <v>唐  甜</v>
          </cell>
          <cell r="E101">
            <v>74</v>
          </cell>
          <cell r="F101">
            <v>73</v>
          </cell>
          <cell r="G101">
            <v>76.5</v>
          </cell>
          <cell r="H101">
            <v>82</v>
          </cell>
          <cell r="I101">
            <v>72.5</v>
          </cell>
          <cell r="J101">
            <v>75</v>
          </cell>
          <cell r="K101">
            <v>80</v>
          </cell>
          <cell r="L101">
            <v>82</v>
          </cell>
          <cell r="M101">
            <v>72.5</v>
          </cell>
          <cell r="N101">
            <v>378.5</v>
          </cell>
          <cell r="O101">
            <v>75.7</v>
          </cell>
          <cell r="P101">
            <v>37.85</v>
          </cell>
        </row>
        <row r="102">
          <cell r="A102" t="str">
            <v>202106010204</v>
          </cell>
          <cell r="B102" t="str">
            <v>0510</v>
          </cell>
          <cell r="C102" t="str">
            <v>6010204</v>
          </cell>
          <cell r="D102" t="str">
            <v>韩林波</v>
          </cell>
          <cell r="E102">
            <v>53</v>
          </cell>
          <cell r="F102">
            <v>50</v>
          </cell>
          <cell r="G102">
            <v>66</v>
          </cell>
          <cell r="H102">
            <v>65</v>
          </cell>
          <cell r="I102">
            <v>65</v>
          </cell>
          <cell r="J102">
            <v>68</v>
          </cell>
          <cell r="K102">
            <v>64</v>
          </cell>
          <cell r="L102">
            <v>68</v>
          </cell>
          <cell r="M102">
            <v>50</v>
          </cell>
          <cell r="N102">
            <v>313</v>
          </cell>
          <cell r="O102">
            <v>62.6</v>
          </cell>
          <cell r="P102">
            <v>31.3</v>
          </cell>
        </row>
        <row r="103">
          <cell r="A103" t="str">
            <v>202102010108</v>
          </cell>
          <cell r="B103" t="str">
            <v>0511</v>
          </cell>
          <cell r="C103" t="str">
            <v>2010108</v>
          </cell>
          <cell r="D103" t="str">
            <v>罗冬梅</v>
          </cell>
          <cell r="E103">
            <v>71</v>
          </cell>
          <cell r="F103">
            <v>80</v>
          </cell>
          <cell r="G103">
            <v>74</v>
          </cell>
          <cell r="H103">
            <v>75.5</v>
          </cell>
          <cell r="I103">
            <v>73</v>
          </cell>
          <cell r="J103">
            <v>74</v>
          </cell>
          <cell r="K103">
            <v>73</v>
          </cell>
          <cell r="L103">
            <v>80</v>
          </cell>
          <cell r="M103">
            <v>71</v>
          </cell>
          <cell r="N103">
            <v>369.5</v>
          </cell>
          <cell r="O103">
            <v>73.9</v>
          </cell>
          <cell r="P103">
            <v>36.95</v>
          </cell>
        </row>
        <row r="104">
          <cell r="A104" t="str">
            <v>202101010114</v>
          </cell>
          <cell r="B104" t="str">
            <v>0512</v>
          </cell>
          <cell r="C104" t="str">
            <v>1010114</v>
          </cell>
          <cell r="D104" t="str">
            <v>谭春燕</v>
          </cell>
          <cell r="E104">
            <v>84</v>
          </cell>
          <cell r="F104">
            <v>83</v>
          </cell>
          <cell r="G104">
            <v>82</v>
          </cell>
          <cell r="H104">
            <v>78.5</v>
          </cell>
          <cell r="I104">
            <v>86.5</v>
          </cell>
          <cell r="J104">
            <v>83</v>
          </cell>
          <cell r="K104">
            <v>85</v>
          </cell>
          <cell r="L104">
            <v>86.5</v>
          </cell>
          <cell r="M104">
            <v>78.5</v>
          </cell>
          <cell r="N104">
            <v>417</v>
          </cell>
          <cell r="O104">
            <v>83.4</v>
          </cell>
          <cell r="P104">
            <v>41.7</v>
          </cell>
        </row>
        <row r="105">
          <cell r="A105" t="str">
            <v>202102010101</v>
          </cell>
          <cell r="B105" t="str">
            <v>0513</v>
          </cell>
          <cell r="C105" t="str">
            <v>2010101</v>
          </cell>
          <cell r="D105" t="str">
            <v>田小林</v>
          </cell>
          <cell r="E105">
            <v>75</v>
          </cell>
          <cell r="F105">
            <v>65</v>
          </cell>
          <cell r="G105">
            <v>81</v>
          </cell>
          <cell r="H105">
            <v>76.5</v>
          </cell>
          <cell r="I105">
            <v>78.5</v>
          </cell>
          <cell r="J105">
            <v>79</v>
          </cell>
          <cell r="K105">
            <v>79</v>
          </cell>
          <cell r="L105">
            <v>81</v>
          </cell>
          <cell r="M105">
            <v>65</v>
          </cell>
          <cell r="N105">
            <v>388</v>
          </cell>
          <cell r="O105">
            <v>77.6</v>
          </cell>
          <cell r="P105">
            <v>38.8</v>
          </cell>
        </row>
        <row r="106">
          <cell r="A106" t="str">
            <v>202101010119</v>
          </cell>
          <cell r="B106" t="str">
            <v>0514</v>
          </cell>
          <cell r="C106" t="str">
            <v>1010119</v>
          </cell>
          <cell r="D106" t="str">
            <v>彭婷婷</v>
          </cell>
          <cell r="E106">
            <v>65</v>
          </cell>
          <cell r="F106">
            <v>68</v>
          </cell>
          <cell r="G106">
            <v>72</v>
          </cell>
          <cell r="H106">
            <v>74</v>
          </cell>
          <cell r="I106">
            <v>69</v>
          </cell>
          <cell r="J106">
            <v>73</v>
          </cell>
          <cell r="K106">
            <v>72</v>
          </cell>
          <cell r="L106">
            <v>74</v>
          </cell>
          <cell r="M106">
            <v>65</v>
          </cell>
          <cell r="N106">
            <v>354</v>
          </cell>
          <cell r="O106">
            <v>70.8</v>
          </cell>
          <cell r="P106">
            <v>35.4</v>
          </cell>
        </row>
        <row r="107">
          <cell r="A107" t="str">
            <v>202101010130</v>
          </cell>
          <cell r="B107" t="str">
            <v>0515</v>
          </cell>
          <cell r="C107" t="str">
            <v>1010130</v>
          </cell>
          <cell r="D107" t="str">
            <v>冯小兰</v>
          </cell>
          <cell r="E107">
            <v>72</v>
          </cell>
          <cell r="F107">
            <v>71</v>
          </cell>
          <cell r="G107">
            <v>72.5</v>
          </cell>
          <cell r="H107">
            <v>76</v>
          </cell>
          <cell r="I107">
            <v>73.5</v>
          </cell>
          <cell r="J107">
            <v>72</v>
          </cell>
          <cell r="K107">
            <v>74</v>
          </cell>
          <cell r="L107">
            <v>76</v>
          </cell>
          <cell r="M107">
            <v>71</v>
          </cell>
          <cell r="N107">
            <v>364</v>
          </cell>
          <cell r="O107">
            <v>72.8</v>
          </cell>
          <cell r="P107">
            <v>36.4</v>
          </cell>
        </row>
        <row r="108">
          <cell r="A108" t="str">
            <v>202101010128</v>
          </cell>
          <cell r="B108" t="str">
            <v>0516</v>
          </cell>
          <cell r="C108" t="str">
            <v>1010128</v>
          </cell>
          <cell r="D108" t="str">
            <v>李永平</v>
          </cell>
          <cell r="E108">
            <v>79</v>
          </cell>
          <cell r="F108">
            <v>73</v>
          </cell>
          <cell r="G108">
            <v>79</v>
          </cell>
          <cell r="H108">
            <v>75.5</v>
          </cell>
          <cell r="I108">
            <v>75</v>
          </cell>
          <cell r="J108">
            <v>75</v>
          </cell>
          <cell r="K108">
            <v>78</v>
          </cell>
          <cell r="L108">
            <v>79</v>
          </cell>
          <cell r="M108">
            <v>73</v>
          </cell>
          <cell r="N108">
            <v>382.5</v>
          </cell>
          <cell r="O108">
            <v>76.5</v>
          </cell>
          <cell r="P108">
            <v>38.25</v>
          </cell>
        </row>
        <row r="109">
          <cell r="A109" t="str">
            <v>202107010112</v>
          </cell>
          <cell r="B109" t="str">
            <v>0517</v>
          </cell>
          <cell r="C109" t="str">
            <v>7010112</v>
          </cell>
          <cell r="D109" t="str">
            <v>唐晓丽</v>
          </cell>
          <cell r="E109">
            <v>55</v>
          </cell>
          <cell r="F109">
            <v>70</v>
          </cell>
          <cell r="G109">
            <v>73</v>
          </cell>
          <cell r="H109">
            <v>72</v>
          </cell>
          <cell r="I109">
            <v>69.5</v>
          </cell>
          <cell r="J109">
            <v>71</v>
          </cell>
          <cell r="K109">
            <v>68</v>
          </cell>
          <cell r="L109">
            <v>73</v>
          </cell>
          <cell r="M109">
            <v>55</v>
          </cell>
          <cell r="N109">
            <v>350.5</v>
          </cell>
          <cell r="O109">
            <v>70.1</v>
          </cell>
          <cell r="P109">
            <v>35.05</v>
          </cell>
        </row>
        <row r="110">
          <cell r="A110" t="str">
            <v>202101010106</v>
          </cell>
          <cell r="B110" t="str">
            <v>0518</v>
          </cell>
          <cell r="C110" t="str">
            <v>1010106</v>
          </cell>
          <cell r="D110" t="str">
            <v>杨红梅</v>
          </cell>
          <cell r="E110">
            <v>68</v>
          </cell>
          <cell r="F110">
            <v>70</v>
          </cell>
          <cell r="G110">
            <v>71</v>
          </cell>
          <cell r="H110">
            <v>67</v>
          </cell>
          <cell r="I110">
            <v>68.5</v>
          </cell>
          <cell r="J110">
            <v>70</v>
          </cell>
          <cell r="K110">
            <v>71</v>
          </cell>
          <cell r="L110">
            <v>71</v>
          </cell>
          <cell r="M110">
            <v>67</v>
          </cell>
          <cell r="N110">
            <v>347.5</v>
          </cell>
          <cell r="O110">
            <v>69.5</v>
          </cell>
          <cell r="P110">
            <v>34.75</v>
          </cell>
        </row>
        <row r="111">
          <cell r="A111" t="str">
            <v>202101010202</v>
          </cell>
          <cell r="B111" t="str">
            <v>0519</v>
          </cell>
          <cell r="C111" t="str">
            <v>1010202</v>
          </cell>
          <cell r="D111" t="str">
            <v>包增福</v>
          </cell>
          <cell r="E111">
            <v>79</v>
          </cell>
          <cell r="F111">
            <v>74</v>
          </cell>
          <cell r="G111">
            <v>81.5</v>
          </cell>
          <cell r="H111">
            <v>79</v>
          </cell>
          <cell r="I111">
            <v>84</v>
          </cell>
          <cell r="J111">
            <v>81</v>
          </cell>
          <cell r="K111">
            <v>76</v>
          </cell>
          <cell r="L111">
            <v>84</v>
          </cell>
          <cell r="M111">
            <v>74</v>
          </cell>
          <cell r="N111">
            <v>396.5</v>
          </cell>
          <cell r="O111">
            <v>79.3</v>
          </cell>
          <cell r="P111">
            <v>39.65</v>
          </cell>
        </row>
        <row r="112">
          <cell r="A112" t="str">
            <v>202107010115</v>
          </cell>
          <cell r="B112" t="str">
            <v>0520</v>
          </cell>
          <cell r="C112" t="str">
            <v>7010115</v>
          </cell>
          <cell r="D112" t="str">
            <v>彭  岚</v>
          </cell>
          <cell r="E112">
            <v>73.5</v>
          </cell>
          <cell r="F112">
            <v>75</v>
          </cell>
          <cell r="G112">
            <v>75.5</v>
          </cell>
          <cell r="H112">
            <v>81</v>
          </cell>
          <cell r="I112">
            <v>78</v>
          </cell>
          <cell r="J112">
            <v>78</v>
          </cell>
          <cell r="K112">
            <v>77</v>
          </cell>
          <cell r="L112">
            <v>81</v>
          </cell>
          <cell r="M112">
            <v>73.5</v>
          </cell>
          <cell r="N112">
            <v>383.5</v>
          </cell>
          <cell r="O112">
            <v>76.7</v>
          </cell>
          <cell r="P112">
            <v>38.35</v>
          </cell>
        </row>
        <row r="113">
          <cell r="A113" t="str">
            <v>202107010118</v>
          </cell>
          <cell r="B113" t="str">
            <v>0521</v>
          </cell>
          <cell r="C113" t="str">
            <v>7010118</v>
          </cell>
          <cell r="D113" t="str">
            <v>施英刚</v>
          </cell>
          <cell r="E113">
            <v>64</v>
          </cell>
          <cell r="F113">
            <v>66</v>
          </cell>
          <cell r="G113">
            <v>68.5</v>
          </cell>
          <cell r="H113">
            <v>65</v>
          </cell>
          <cell r="I113">
            <v>64.5</v>
          </cell>
          <cell r="J113">
            <v>69</v>
          </cell>
          <cell r="K113">
            <v>69</v>
          </cell>
          <cell r="L113">
            <v>69</v>
          </cell>
          <cell r="M113">
            <v>64</v>
          </cell>
          <cell r="N113">
            <v>333</v>
          </cell>
          <cell r="O113">
            <v>66.6</v>
          </cell>
          <cell r="P113">
            <v>33.3</v>
          </cell>
        </row>
        <row r="114">
          <cell r="A114" t="str">
            <v>202102010121</v>
          </cell>
          <cell r="B114" t="str">
            <v>0522</v>
          </cell>
          <cell r="C114" t="str">
            <v>2010121</v>
          </cell>
          <cell r="D114" t="str">
            <v>郑元元</v>
          </cell>
          <cell r="E114">
            <v>73</v>
          </cell>
          <cell r="F114">
            <v>71</v>
          </cell>
          <cell r="G114">
            <v>72</v>
          </cell>
          <cell r="H114">
            <v>74</v>
          </cell>
          <cell r="I114">
            <v>71.5</v>
          </cell>
          <cell r="J114">
            <v>76</v>
          </cell>
          <cell r="K114">
            <v>75</v>
          </cell>
          <cell r="L114">
            <v>76</v>
          </cell>
          <cell r="M114">
            <v>71</v>
          </cell>
          <cell r="N114">
            <v>365.5</v>
          </cell>
          <cell r="O114">
            <v>73.1</v>
          </cell>
          <cell r="P114">
            <v>36.55</v>
          </cell>
        </row>
        <row r="115">
          <cell r="A115" t="str">
            <v>202102010105</v>
          </cell>
          <cell r="B115" t="str">
            <v>0523</v>
          </cell>
          <cell r="C115" t="str">
            <v>2010105</v>
          </cell>
          <cell r="D115" t="str">
            <v>雷红梅</v>
          </cell>
          <cell r="E115">
            <v>66</v>
          </cell>
          <cell r="F115">
            <v>69</v>
          </cell>
          <cell r="G115">
            <v>72.5</v>
          </cell>
          <cell r="H115">
            <v>72.5</v>
          </cell>
          <cell r="I115">
            <v>71</v>
          </cell>
          <cell r="J115">
            <v>68</v>
          </cell>
          <cell r="K115">
            <v>74</v>
          </cell>
          <cell r="L115">
            <v>74</v>
          </cell>
          <cell r="M115">
            <v>66</v>
          </cell>
          <cell r="N115">
            <v>353</v>
          </cell>
          <cell r="O115">
            <v>70.6</v>
          </cell>
          <cell r="P115">
            <v>35.3</v>
          </cell>
        </row>
        <row r="116">
          <cell r="A116" t="str">
            <v>202101010111</v>
          </cell>
          <cell r="B116" t="str">
            <v>0524</v>
          </cell>
          <cell r="C116" t="str">
            <v>1010111</v>
          </cell>
          <cell r="D116" t="str">
            <v>肖  琴</v>
          </cell>
          <cell r="E116">
            <v>71</v>
          </cell>
          <cell r="F116">
            <v>79</v>
          </cell>
          <cell r="G116">
            <v>70</v>
          </cell>
          <cell r="H116">
            <v>73.5</v>
          </cell>
          <cell r="I116">
            <v>74.5</v>
          </cell>
          <cell r="J116">
            <v>70</v>
          </cell>
          <cell r="K116">
            <v>71</v>
          </cell>
          <cell r="L116">
            <v>79</v>
          </cell>
          <cell r="M116">
            <v>70</v>
          </cell>
          <cell r="N116">
            <v>360</v>
          </cell>
          <cell r="O116">
            <v>72</v>
          </cell>
          <cell r="P116">
            <v>36</v>
          </cell>
        </row>
        <row r="117">
          <cell r="A117" t="str">
            <v>202103010107</v>
          </cell>
          <cell r="B117" t="str">
            <v>0601</v>
          </cell>
          <cell r="C117" t="str">
            <v>3010107</v>
          </cell>
          <cell r="D117" t="str">
            <v>范良虹</v>
          </cell>
          <cell r="E117">
            <v>75</v>
          </cell>
          <cell r="F117">
            <v>70</v>
          </cell>
          <cell r="G117">
            <v>71</v>
          </cell>
          <cell r="H117">
            <v>72</v>
          </cell>
          <cell r="I117">
            <v>72</v>
          </cell>
          <cell r="J117">
            <v>72</v>
          </cell>
          <cell r="K117">
            <v>72</v>
          </cell>
          <cell r="L117">
            <v>75</v>
          </cell>
          <cell r="M117">
            <v>70</v>
          </cell>
          <cell r="N117">
            <v>359</v>
          </cell>
          <cell r="O117">
            <v>71.8</v>
          </cell>
          <cell r="P117">
            <v>35.9</v>
          </cell>
        </row>
        <row r="118">
          <cell r="A118" t="str">
            <v>202103010129</v>
          </cell>
          <cell r="B118" t="str">
            <v>0602</v>
          </cell>
          <cell r="C118" t="str">
            <v>3010129</v>
          </cell>
          <cell r="D118" t="str">
            <v>杨  荷</v>
          </cell>
          <cell r="E118">
            <v>73</v>
          </cell>
          <cell r="F118">
            <v>78</v>
          </cell>
          <cell r="G118">
            <v>76</v>
          </cell>
          <cell r="H118">
            <v>75</v>
          </cell>
          <cell r="I118">
            <v>70</v>
          </cell>
          <cell r="J118">
            <v>79</v>
          </cell>
          <cell r="K118">
            <v>88</v>
          </cell>
          <cell r="L118">
            <v>88</v>
          </cell>
          <cell r="M118">
            <v>70</v>
          </cell>
          <cell r="N118">
            <v>381</v>
          </cell>
          <cell r="O118">
            <v>76.2</v>
          </cell>
          <cell r="P118">
            <v>38.1</v>
          </cell>
        </row>
        <row r="119">
          <cell r="A119" t="str">
            <v>202103010122</v>
          </cell>
          <cell r="B119" t="str">
            <v>0603</v>
          </cell>
          <cell r="C119" t="str">
            <v>3010122</v>
          </cell>
          <cell r="D119" t="str">
            <v>李  金</v>
          </cell>
          <cell r="E119">
            <v>69</v>
          </cell>
          <cell r="F119">
            <v>72</v>
          </cell>
          <cell r="G119">
            <v>73</v>
          </cell>
          <cell r="H119">
            <v>74</v>
          </cell>
          <cell r="I119">
            <v>76</v>
          </cell>
          <cell r="J119">
            <v>82</v>
          </cell>
          <cell r="K119">
            <v>78</v>
          </cell>
          <cell r="L119">
            <v>82</v>
          </cell>
          <cell r="M119">
            <v>69</v>
          </cell>
          <cell r="N119">
            <v>373</v>
          </cell>
          <cell r="O119">
            <v>74.6</v>
          </cell>
          <cell r="P119">
            <v>37.3</v>
          </cell>
        </row>
        <row r="120">
          <cell r="A120" t="str">
            <v>202103010204</v>
          </cell>
          <cell r="B120" t="str">
            <v>0604</v>
          </cell>
          <cell r="C120" t="str">
            <v>3010204</v>
          </cell>
          <cell r="D120" t="str">
            <v>周  军</v>
          </cell>
          <cell r="E120">
            <v>74</v>
          </cell>
          <cell r="F120">
            <v>79</v>
          </cell>
          <cell r="G120">
            <v>78</v>
          </cell>
          <cell r="H120">
            <v>76</v>
          </cell>
          <cell r="I120">
            <v>72</v>
          </cell>
          <cell r="J120">
            <v>74</v>
          </cell>
          <cell r="K120">
            <v>77</v>
          </cell>
          <cell r="L120">
            <v>79</v>
          </cell>
          <cell r="M120">
            <v>72</v>
          </cell>
          <cell r="N120">
            <v>379</v>
          </cell>
          <cell r="O120">
            <v>75.8</v>
          </cell>
          <cell r="P120">
            <v>37.9</v>
          </cell>
        </row>
        <row r="121">
          <cell r="A121" t="str">
            <v>202103010109</v>
          </cell>
          <cell r="B121" t="str">
            <v>0605</v>
          </cell>
          <cell r="C121" t="str">
            <v>3010109</v>
          </cell>
          <cell r="D121" t="str">
            <v>高  见</v>
          </cell>
          <cell r="E121">
            <v>80</v>
          </cell>
          <cell r="F121">
            <v>75</v>
          </cell>
          <cell r="G121">
            <v>79</v>
          </cell>
          <cell r="H121">
            <v>80</v>
          </cell>
          <cell r="I121">
            <v>74</v>
          </cell>
          <cell r="J121">
            <v>76</v>
          </cell>
          <cell r="K121">
            <v>85</v>
          </cell>
          <cell r="L121">
            <v>85</v>
          </cell>
          <cell r="M121">
            <v>74</v>
          </cell>
          <cell r="N121">
            <v>390</v>
          </cell>
          <cell r="O121">
            <v>78</v>
          </cell>
          <cell r="P121">
            <v>39</v>
          </cell>
        </row>
        <row r="122">
          <cell r="A122" t="str">
            <v>202103010303</v>
          </cell>
          <cell r="B122" t="str">
            <v>0606</v>
          </cell>
          <cell r="C122" t="str">
            <v>3010303</v>
          </cell>
          <cell r="D122" t="str">
            <v>何  媛</v>
          </cell>
          <cell r="E122">
            <v>82</v>
          </cell>
          <cell r="F122">
            <v>72</v>
          </cell>
          <cell r="G122">
            <v>79</v>
          </cell>
          <cell r="H122">
            <v>78</v>
          </cell>
          <cell r="I122">
            <v>72</v>
          </cell>
          <cell r="J122">
            <v>75</v>
          </cell>
          <cell r="K122">
            <v>73</v>
          </cell>
          <cell r="L122">
            <v>82</v>
          </cell>
          <cell r="M122">
            <v>72</v>
          </cell>
          <cell r="N122">
            <v>377</v>
          </cell>
          <cell r="O122">
            <v>75.4</v>
          </cell>
          <cell r="P122">
            <v>37.7</v>
          </cell>
        </row>
        <row r="123">
          <cell r="A123" t="str">
            <v>202103010111</v>
          </cell>
          <cell r="B123" t="str">
            <v>0607</v>
          </cell>
          <cell r="C123" t="str">
            <v>3010111</v>
          </cell>
          <cell r="D123" t="str">
            <v>张晓丽</v>
          </cell>
          <cell r="E123">
            <v>84</v>
          </cell>
          <cell r="F123">
            <v>80</v>
          </cell>
          <cell r="G123">
            <v>77</v>
          </cell>
          <cell r="H123">
            <v>79</v>
          </cell>
          <cell r="I123">
            <v>74</v>
          </cell>
          <cell r="J123">
            <v>80</v>
          </cell>
          <cell r="K123">
            <v>82</v>
          </cell>
          <cell r="L123">
            <v>84</v>
          </cell>
          <cell r="M123">
            <v>74</v>
          </cell>
          <cell r="N123">
            <v>398</v>
          </cell>
          <cell r="O123">
            <v>79.6</v>
          </cell>
          <cell r="P123">
            <v>39.8</v>
          </cell>
        </row>
        <row r="124">
          <cell r="A124" t="str">
            <v>202103010106</v>
          </cell>
          <cell r="B124" t="str">
            <v>0608</v>
          </cell>
          <cell r="C124" t="str">
            <v>3010106</v>
          </cell>
          <cell r="D124" t="str">
            <v>唐玉杰</v>
          </cell>
          <cell r="E124">
            <v>74</v>
          </cell>
          <cell r="F124">
            <v>71</v>
          </cell>
          <cell r="G124">
            <v>72</v>
          </cell>
          <cell r="H124">
            <v>70</v>
          </cell>
          <cell r="I124">
            <v>70</v>
          </cell>
          <cell r="J124">
            <v>76</v>
          </cell>
          <cell r="K124">
            <v>71</v>
          </cell>
          <cell r="L124">
            <v>76</v>
          </cell>
          <cell r="M124">
            <v>70</v>
          </cell>
          <cell r="N124">
            <v>358</v>
          </cell>
          <cell r="O124">
            <v>71.6</v>
          </cell>
          <cell r="P124">
            <v>35.8</v>
          </cell>
        </row>
        <row r="125">
          <cell r="A125" t="str">
            <v>202103010220</v>
          </cell>
          <cell r="B125" t="str">
            <v>0609</v>
          </cell>
          <cell r="C125" t="str">
            <v>3010220</v>
          </cell>
          <cell r="D125" t="str">
            <v>胥小勤</v>
          </cell>
          <cell r="E125">
            <v>65</v>
          </cell>
          <cell r="F125">
            <v>67</v>
          </cell>
          <cell r="G125">
            <v>65</v>
          </cell>
          <cell r="H125">
            <v>68</v>
          </cell>
          <cell r="I125">
            <v>65</v>
          </cell>
          <cell r="J125">
            <v>70</v>
          </cell>
          <cell r="K125">
            <v>68</v>
          </cell>
          <cell r="L125">
            <v>70</v>
          </cell>
          <cell r="M125">
            <v>65</v>
          </cell>
          <cell r="N125">
            <v>333</v>
          </cell>
          <cell r="O125">
            <v>66.6</v>
          </cell>
          <cell r="P125">
            <v>33.3</v>
          </cell>
        </row>
        <row r="126">
          <cell r="A126" t="str">
            <v>202103010105</v>
          </cell>
          <cell r="B126" t="str">
            <v>0610</v>
          </cell>
          <cell r="C126" t="str">
            <v>3010105</v>
          </cell>
          <cell r="D126" t="str">
            <v>杨芩奕</v>
          </cell>
          <cell r="E126">
            <v>81</v>
          </cell>
          <cell r="F126">
            <v>82</v>
          </cell>
          <cell r="G126">
            <v>78</v>
          </cell>
          <cell r="H126">
            <v>85</v>
          </cell>
          <cell r="I126">
            <v>80</v>
          </cell>
          <cell r="J126">
            <v>83</v>
          </cell>
          <cell r="K126">
            <v>81</v>
          </cell>
          <cell r="L126">
            <v>85</v>
          </cell>
          <cell r="M126">
            <v>78</v>
          </cell>
          <cell r="N126">
            <v>407</v>
          </cell>
          <cell r="O126">
            <v>81.4</v>
          </cell>
          <cell r="P126">
            <v>40.7</v>
          </cell>
        </row>
        <row r="127">
          <cell r="A127" t="str">
            <v>202103010205</v>
          </cell>
          <cell r="B127" t="str">
            <v>0611</v>
          </cell>
          <cell r="C127" t="str">
            <v>3010205</v>
          </cell>
          <cell r="D127" t="str">
            <v>魏玉清</v>
          </cell>
          <cell r="E127">
            <v>74.5</v>
          </cell>
          <cell r="F127">
            <v>83</v>
          </cell>
          <cell r="G127">
            <v>80</v>
          </cell>
          <cell r="H127">
            <v>75</v>
          </cell>
          <cell r="I127">
            <v>78</v>
          </cell>
          <cell r="J127">
            <v>78</v>
          </cell>
          <cell r="K127">
            <v>76</v>
          </cell>
          <cell r="L127">
            <v>83</v>
          </cell>
          <cell r="M127">
            <v>74.5</v>
          </cell>
          <cell r="N127">
            <v>387</v>
          </cell>
          <cell r="O127">
            <v>77.4</v>
          </cell>
          <cell r="P127">
            <v>38.7</v>
          </cell>
        </row>
        <row r="128">
          <cell r="A128" t="str">
            <v>202103010225</v>
          </cell>
          <cell r="B128" t="str">
            <v>0612</v>
          </cell>
          <cell r="C128" t="str">
            <v>3010225</v>
          </cell>
          <cell r="D128" t="str">
            <v>陈香华</v>
          </cell>
          <cell r="E128">
            <v>73.5</v>
          </cell>
          <cell r="F128">
            <v>76</v>
          </cell>
          <cell r="G128">
            <v>80</v>
          </cell>
          <cell r="H128">
            <v>74</v>
          </cell>
          <cell r="I128">
            <v>82</v>
          </cell>
          <cell r="J128">
            <v>82</v>
          </cell>
          <cell r="K128">
            <v>79</v>
          </cell>
          <cell r="L128">
            <v>82</v>
          </cell>
          <cell r="M128">
            <v>73.5</v>
          </cell>
          <cell r="N128">
            <v>391</v>
          </cell>
          <cell r="O128">
            <v>78.2</v>
          </cell>
          <cell r="P128">
            <v>39.1</v>
          </cell>
        </row>
        <row r="129">
          <cell r="A129" t="str">
            <v>202103010218</v>
          </cell>
          <cell r="B129" t="str">
            <v>0613</v>
          </cell>
          <cell r="C129" t="str">
            <v>3010218</v>
          </cell>
          <cell r="D129" t="str">
            <v>杨智慧</v>
          </cell>
          <cell r="E129">
            <v>79.5</v>
          </cell>
          <cell r="F129">
            <v>78</v>
          </cell>
          <cell r="G129">
            <v>73</v>
          </cell>
          <cell r="H129">
            <v>73</v>
          </cell>
          <cell r="I129">
            <v>76</v>
          </cell>
          <cell r="J129">
            <v>76</v>
          </cell>
          <cell r="K129">
            <v>78</v>
          </cell>
          <cell r="L129">
            <v>79.5</v>
          </cell>
          <cell r="M129">
            <v>73</v>
          </cell>
          <cell r="N129">
            <v>381</v>
          </cell>
          <cell r="O129">
            <v>76.2</v>
          </cell>
          <cell r="P129">
            <v>38.1</v>
          </cell>
        </row>
        <row r="130">
          <cell r="A130" t="str">
            <v>202103010215</v>
          </cell>
          <cell r="B130" t="str">
            <v>0614</v>
          </cell>
          <cell r="C130" t="str">
            <v>3010215</v>
          </cell>
          <cell r="D130" t="str">
            <v>青  龙</v>
          </cell>
          <cell r="E130">
            <v>73</v>
          </cell>
          <cell r="F130">
            <v>75</v>
          </cell>
          <cell r="G130">
            <v>76</v>
          </cell>
          <cell r="H130">
            <v>74</v>
          </cell>
          <cell r="I130">
            <v>73</v>
          </cell>
          <cell r="J130">
            <v>74</v>
          </cell>
          <cell r="K130">
            <v>77</v>
          </cell>
          <cell r="L130">
            <v>77</v>
          </cell>
          <cell r="M130">
            <v>73</v>
          </cell>
          <cell r="N130">
            <v>372</v>
          </cell>
          <cell r="O130">
            <v>74.4</v>
          </cell>
          <cell r="P130">
            <v>37.2</v>
          </cell>
        </row>
        <row r="131">
          <cell r="A131" t="str">
            <v>202103010114</v>
          </cell>
          <cell r="B131" t="str">
            <v>0615</v>
          </cell>
          <cell r="C131" t="str">
            <v>3010114</v>
          </cell>
          <cell r="D131" t="str">
            <v>杨  帅</v>
          </cell>
          <cell r="E131">
            <v>80.5</v>
          </cell>
          <cell r="F131">
            <v>73</v>
          </cell>
          <cell r="G131">
            <v>75</v>
          </cell>
          <cell r="H131">
            <v>72</v>
          </cell>
          <cell r="I131">
            <v>72</v>
          </cell>
          <cell r="J131">
            <v>75</v>
          </cell>
          <cell r="K131">
            <v>74</v>
          </cell>
          <cell r="L131">
            <v>80.5</v>
          </cell>
          <cell r="M131">
            <v>72</v>
          </cell>
          <cell r="N131">
            <v>369</v>
          </cell>
          <cell r="O131">
            <v>73.8</v>
          </cell>
          <cell r="P131">
            <v>36.9</v>
          </cell>
        </row>
        <row r="132">
          <cell r="A132" t="str">
            <v>202103010126</v>
          </cell>
          <cell r="B132" t="str">
            <v>0616</v>
          </cell>
          <cell r="C132" t="str">
            <v>3010126</v>
          </cell>
          <cell r="D132" t="str">
            <v>梁  礼</v>
          </cell>
          <cell r="E132">
            <v>75.5</v>
          </cell>
          <cell r="F132">
            <v>79</v>
          </cell>
          <cell r="G132">
            <v>78</v>
          </cell>
          <cell r="H132">
            <v>75</v>
          </cell>
          <cell r="I132">
            <v>72</v>
          </cell>
          <cell r="J132">
            <v>75</v>
          </cell>
          <cell r="K132">
            <v>78</v>
          </cell>
          <cell r="L132">
            <v>79</v>
          </cell>
          <cell r="M132">
            <v>72</v>
          </cell>
          <cell r="N132">
            <v>381.5</v>
          </cell>
          <cell r="O132">
            <v>76.3</v>
          </cell>
          <cell r="P132">
            <v>38.15</v>
          </cell>
        </row>
        <row r="133">
          <cell r="A133" t="str">
            <v>202103010229</v>
          </cell>
          <cell r="B133" t="str">
            <v>0617</v>
          </cell>
          <cell r="C133" t="str">
            <v>3010229</v>
          </cell>
          <cell r="D133" t="str">
            <v>陈金龙</v>
          </cell>
          <cell r="E133">
            <v>82</v>
          </cell>
          <cell r="F133">
            <v>74</v>
          </cell>
          <cell r="G133">
            <v>79</v>
          </cell>
          <cell r="H133">
            <v>78</v>
          </cell>
          <cell r="I133">
            <v>78</v>
          </cell>
          <cell r="J133">
            <v>79</v>
          </cell>
          <cell r="K133">
            <v>84</v>
          </cell>
          <cell r="L133">
            <v>84</v>
          </cell>
          <cell r="M133">
            <v>74</v>
          </cell>
          <cell r="N133">
            <v>396</v>
          </cell>
          <cell r="O133">
            <v>79.2</v>
          </cell>
          <cell r="P133">
            <v>39.6</v>
          </cell>
        </row>
        <row r="134">
          <cell r="A134" t="str">
            <v>202103010104</v>
          </cell>
          <cell r="B134" t="str">
            <v>0618</v>
          </cell>
          <cell r="C134" t="str">
            <v>3010104</v>
          </cell>
          <cell r="D134" t="str">
            <v>汤美容</v>
          </cell>
          <cell r="E134">
            <v>74</v>
          </cell>
          <cell r="F134">
            <v>78</v>
          </cell>
          <cell r="G134">
            <v>78</v>
          </cell>
          <cell r="H134">
            <v>74</v>
          </cell>
          <cell r="I134">
            <v>78</v>
          </cell>
          <cell r="J134">
            <v>76</v>
          </cell>
          <cell r="K134">
            <v>80</v>
          </cell>
          <cell r="L134">
            <v>80</v>
          </cell>
          <cell r="M134">
            <v>74</v>
          </cell>
          <cell r="N134">
            <v>384</v>
          </cell>
          <cell r="O134">
            <v>76.8</v>
          </cell>
          <cell r="P134">
            <v>38.4</v>
          </cell>
        </row>
        <row r="135">
          <cell r="A135" t="str">
            <v>202103010119</v>
          </cell>
          <cell r="B135" t="str">
            <v>0619</v>
          </cell>
          <cell r="C135" t="str">
            <v>3010119</v>
          </cell>
          <cell r="D135" t="str">
            <v>陈文明</v>
          </cell>
          <cell r="E135">
            <v>78</v>
          </cell>
          <cell r="F135">
            <v>81</v>
          </cell>
          <cell r="G135">
            <v>80</v>
          </cell>
          <cell r="H135">
            <v>72</v>
          </cell>
          <cell r="I135">
            <v>72</v>
          </cell>
          <cell r="J135">
            <v>75</v>
          </cell>
          <cell r="K135">
            <v>75</v>
          </cell>
          <cell r="L135">
            <v>81</v>
          </cell>
          <cell r="M135">
            <v>72</v>
          </cell>
          <cell r="N135">
            <v>380</v>
          </cell>
          <cell r="O135">
            <v>76</v>
          </cell>
          <cell r="P135">
            <v>38</v>
          </cell>
        </row>
        <row r="136">
          <cell r="A136" t="str">
            <v>202103010304</v>
          </cell>
          <cell r="B136" t="str">
            <v>0620</v>
          </cell>
          <cell r="C136" t="str">
            <v>3010304</v>
          </cell>
          <cell r="D136" t="str">
            <v>杨  志</v>
          </cell>
          <cell r="E136">
            <v>74.5</v>
          </cell>
          <cell r="F136">
            <v>79</v>
          </cell>
          <cell r="G136">
            <v>77</v>
          </cell>
          <cell r="H136">
            <v>77</v>
          </cell>
          <cell r="I136">
            <v>80</v>
          </cell>
          <cell r="J136">
            <v>80</v>
          </cell>
          <cell r="K136">
            <v>76</v>
          </cell>
          <cell r="L136">
            <v>80</v>
          </cell>
          <cell r="M136">
            <v>74.5</v>
          </cell>
          <cell r="N136">
            <v>389</v>
          </cell>
          <cell r="O136">
            <v>77.8</v>
          </cell>
          <cell r="P136">
            <v>38.9</v>
          </cell>
        </row>
        <row r="137">
          <cell r="A137" t="str">
            <v>202103010201</v>
          </cell>
          <cell r="B137" t="str">
            <v>0621</v>
          </cell>
          <cell r="C137" t="str">
            <v>3010201</v>
          </cell>
          <cell r="D137" t="str">
            <v>杨雪梅</v>
          </cell>
          <cell r="E137">
            <v>74</v>
          </cell>
          <cell r="F137">
            <v>79</v>
          </cell>
          <cell r="G137">
            <v>73</v>
          </cell>
          <cell r="H137">
            <v>75</v>
          </cell>
          <cell r="I137">
            <v>75</v>
          </cell>
          <cell r="J137">
            <v>76</v>
          </cell>
          <cell r="K137">
            <v>77</v>
          </cell>
          <cell r="L137">
            <v>79</v>
          </cell>
          <cell r="M137">
            <v>73</v>
          </cell>
          <cell r="N137">
            <v>377</v>
          </cell>
          <cell r="O137">
            <v>75.4</v>
          </cell>
          <cell r="P137">
            <v>37.7</v>
          </cell>
        </row>
        <row r="138">
          <cell r="A138" t="str">
            <v>202103010230</v>
          </cell>
          <cell r="B138" t="str">
            <v>0622</v>
          </cell>
          <cell r="C138" t="str">
            <v>3010230</v>
          </cell>
          <cell r="D138" t="str">
            <v>邵  雯</v>
          </cell>
          <cell r="E138">
            <v>81</v>
          </cell>
          <cell r="F138">
            <v>80</v>
          </cell>
          <cell r="G138">
            <v>79</v>
          </cell>
          <cell r="H138">
            <v>81</v>
          </cell>
          <cell r="I138">
            <v>73</v>
          </cell>
          <cell r="J138">
            <v>75</v>
          </cell>
          <cell r="K138">
            <v>75</v>
          </cell>
          <cell r="L138">
            <v>81</v>
          </cell>
          <cell r="M138">
            <v>73</v>
          </cell>
          <cell r="N138">
            <v>390</v>
          </cell>
          <cell r="O138">
            <v>78</v>
          </cell>
          <cell r="P138">
            <v>39</v>
          </cell>
        </row>
        <row r="139">
          <cell r="A139" t="str">
            <v>202103010101</v>
          </cell>
          <cell r="B139" t="str">
            <v>0623</v>
          </cell>
          <cell r="C139" t="str">
            <v>3010101</v>
          </cell>
          <cell r="D139" t="str">
            <v>谢志鹏</v>
          </cell>
          <cell r="E139">
            <v>79</v>
          </cell>
          <cell r="F139">
            <v>76</v>
          </cell>
          <cell r="G139">
            <v>75</v>
          </cell>
          <cell r="H139">
            <v>77</v>
          </cell>
          <cell r="I139">
            <v>82</v>
          </cell>
          <cell r="J139">
            <v>75</v>
          </cell>
          <cell r="K139">
            <v>87</v>
          </cell>
          <cell r="L139">
            <v>87</v>
          </cell>
          <cell r="M139">
            <v>75</v>
          </cell>
          <cell r="N139">
            <v>389</v>
          </cell>
          <cell r="O139">
            <v>77.8</v>
          </cell>
          <cell r="P139">
            <v>38.9</v>
          </cell>
        </row>
        <row r="140">
          <cell r="A140" t="str">
            <v>202103010208</v>
          </cell>
          <cell r="B140" t="str">
            <v>0624</v>
          </cell>
          <cell r="C140" t="str">
            <v>3010208</v>
          </cell>
          <cell r="D140" t="str">
            <v>文丽娟</v>
          </cell>
          <cell r="E140">
            <v>82.5</v>
          </cell>
          <cell r="F140">
            <v>75</v>
          </cell>
          <cell r="G140">
            <v>81</v>
          </cell>
          <cell r="H140">
            <v>80</v>
          </cell>
          <cell r="I140">
            <v>79</v>
          </cell>
          <cell r="J140">
            <v>79</v>
          </cell>
          <cell r="K140">
            <v>79</v>
          </cell>
          <cell r="L140">
            <v>82.5</v>
          </cell>
          <cell r="M140">
            <v>75</v>
          </cell>
          <cell r="N140">
            <v>398</v>
          </cell>
          <cell r="O140">
            <v>79.6</v>
          </cell>
          <cell r="P140">
            <v>39.8</v>
          </cell>
        </row>
        <row r="141">
          <cell r="A141" t="str">
            <v>202103010302</v>
          </cell>
          <cell r="B141" t="str">
            <v>0625</v>
          </cell>
          <cell r="C141" t="str">
            <v>3010302</v>
          </cell>
          <cell r="D141" t="str">
            <v>赵  柳</v>
          </cell>
          <cell r="E141">
            <v>74.5</v>
          </cell>
          <cell r="F141">
            <v>78</v>
          </cell>
          <cell r="G141">
            <v>74</v>
          </cell>
          <cell r="H141">
            <v>76</v>
          </cell>
          <cell r="I141">
            <v>75</v>
          </cell>
          <cell r="J141">
            <v>76</v>
          </cell>
          <cell r="K141">
            <v>78</v>
          </cell>
          <cell r="L141">
            <v>78</v>
          </cell>
          <cell r="M141">
            <v>74</v>
          </cell>
          <cell r="N141">
            <v>379.5</v>
          </cell>
          <cell r="O141">
            <v>75.9</v>
          </cell>
          <cell r="P141">
            <v>37.95</v>
          </cell>
        </row>
        <row r="142">
          <cell r="A142" t="str">
            <v>202103010224</v>
          </cell>
          <cell r="B142" t="str">
            <v>0626</v>
          </cell>
          <cell r="C142" t="str">
            <v>3010224</v>
          </cell>
          <cell r="D142" t="str">
            <v>陈兴东</v>
          </cell>
          <cell r="E142">
            <v>74</v>
          </cell>
          <cell r="F142">
            <v>71</v>
          </cell>
          <cell r="G142">
            <v>71</v>
          </cell>
          <cell r="H142">
            <v>74</v>
          </cell>
          <cell r="I142">
            <v>70</v>
          </cell>
          <cell r="J142">
            <v>74</v>
          </cell>
          <cell r="K142">
            <v>74</v>
          </cell>
          <cell r="L142">
            <v>74</v>
          </cell>
          <cell r="M142">
            <v>70</v>
          </cell>
          <cell r="N142">
            <v>364</v>
          </cell>
          <cell r="O142">
            <v>72.8</v>
          </cell>
          <cell r="P142">
            <v>36.4</v>
          </cell>
        </row>
        <row r="143">
          <cell r="A143" t="str">
            <v>202103010128</v>
          </cell>
          <cell r="B143" t="str">
            <v>0627</v>
          </cell>
          <cell r="C143" t="str">
            <v>3010128</v>
          </cell>
          <cell r="D143" t="str">
            <v>杨春风</v>
          </cell>
          <cell r="E143">
            <v>76</v>
          </cell>
          <cell r="F143">
            <v>77</v>
          </cell>
          <cell r="G143">
            <v>81</v>
          </cell>
          <cell r="H143">
            <v>79</v>
          </cell>
          <cell r="I143">
            <v>78</v>
          </cell>
          <cell r="J143">
            <v>79</v>
          </cell>
          <cell r="K143">
            <v>80</v>
          </cell>
          <cell r="L143">
            <v>81</v>
          </cell>
          <cell r="M143">
            <v>76</v>
          </cell>
          <cell r="N143">
            <v>393</v>
          </cell>
          <cell r="O143">
            <v>78.6</v>
          </cell>
          <cell r="P143">
            <v>39.3</v>
          </cell>
        </row>
        <row r="144">
          <cell r="A144" t="str">
            <v>202103010116</v>
          </cell>
          <cell r="B144" t="str">
            <v>0628</v>
          </cell>
          <cell r="C144" t="str">
            <v>3010116</v>
          </cell>
          <cell r="D144" t="str">
            <v>胡海龙</v>
          </cell>
          <cell r="E144">
            <v>79.5</v>
          </cell>
          <cell r="F144">
            <v>81</v>
          </cell>
          <cell r="G144">
            <v>76</v>
          </cell>
          <cell r="H144">
            <v>80</v>
          </cell>
          <cell r="I144">
            <v>76</v>
          </cell>
          <cell r="J144">
            <v>80</v>
          </cell>
          <cell r="K144">
            <v>78</v>
          </cell>
          <cell r="L144">
            <v>81</v>
          </cell>
          <cell r="M144">
            <v>76</v>
          </cell>
          <cell r="N144">
            <v>393.5</v>
          </cell>
          <cell r="O144">
            <v>78.7</v>
          </cell>
          <cell r="P144">
            <v>39.35</v>
          </cell>
        </row>
        <row r="145">
          <cell r="A145" t="str">
            <v>202103010209</v>
          </cell>
          <cell r="B145" t="str">
            <v>0629</v>
          </cell>
          <cell r="C145" t="str">
            <v>3010209</v>
          </cell>
          <cell r="D145" t="str">
            <v>王燕平</v>
          </cell>
          <cell r="E145">
            <v>79</v>
          </cell>
          <cell r="F145">
            <v>82</v>
          </cell>
          <cell r="G145">
            <v>79</v>
          </cell>
          <cell r="H145">
            <v>78</v>
          </cell>
          <cell r="I145">
            <v>79</v>
          </cell>
          <cell r="J145">
            <v>78</v>
          </cell>
          <cell r="K145">
            <v>77</v>
          </cell>
          <cell r="L145">
            <v>82</v>
          </cell>
          <cell r="M145">
            <v>77</v>
          </cell>
          <cell r="N145">
            <v>393</v>
          </cell>
          <cell r="O145">
            <v>78.6</v>
          </cell>
          <cell r="P145">
            <v>39.3</v>
          </cell>
        </row>
        <row r="146">
          <cell r="A146" t="str">
            <v>202103010216</v>
          </cell>
          <cell r="B146" t="str">
            <v>0630</v>
          </cell>
          <cell r="C146" t="str">
            <v>3010216</v>
          </cell>
          <cell r="D146" t="str">
            <v>郭  凯</v>
          </cell>
          <cell r="E146">
            <v>79</v>
          </cell>
          <cell r="F146">
            <v>79</v>
          </cell>
          <cell r="G146">
            <v>83</v>
          </cell>
          <cell r="H146">
            <v>83</v>
          </cell>
          <cell r="I146">
            <v>82</v>
          </cell>
          <cell r="J146">
            <v>85</v>
          </cell>
          <cell r="K146">
            <v>79</v>
          </cell>
          <cell r="L146">
            <v>85</v>
          </cell>
          <cell r="M146">
            <v>79</v>
          </cell>
          <cell r="N146">
            <v>406</v>
          </cell>
          <cell r="O146">
            <v>81.2</v>
          </cell>
          <cell r="P146">
            <v>40.6</v>
          </cell>
        </row>
        <row r="147">
          <cell r="A147" t="str">
            <v>202102050321</v>
          </cell>
          <cell r="B147" t="str">
            <v>0701</v>
          </cell>
          <cell r="C147" t="str">
            <v>2050321</v>
          </cell>
          <cell r="D147" t="str">
            <v>文丽娟</v>
          </cell>
          <cell r="E147">
            <v>73</v>
          </cell>
          <cell r="F147">
            <v>74</v>
          </cell>
          <cell r="G147">
            <v>71</v>
          </cell>
          <cell r="H147">
            <v>71</v>
          </cell>
          <cell r="I147">
            <v>65</v>
          </cell>
          <cell r="J147">
            <v>71</v>
          </cell>
          <cell r="K147">
            <v>72</v>
          </cell>
          <cell r="L147">
            <v>74</v>
          </cell>
          <cell r="M147">
            <v>65</v>
          </cell>
          <cell r="N147">
            <v>358</v>
          </cell>
          <cell r="O147">
            <v>71.6</v>
          </cell>
          <cell r="P147">
            <v>35.8</v>
          </cell>
        </row>
        <row r="148">
          <cell r="A148" t="str">
            <v>202107050222</v>
          </cell>
          <cell r="B148" t="str">
            <v>0702</v>
          </cell>
          <cell r="C148" t="str">
            <v>7050222</v>
          </cell>
          <cell r="D148" t="str">
            <v>梁  袅</v>
          </cell>
          <cell r="E148">
            <v>80</v>
          </cell>
          <cell r="F148">
            <v>77</v>
          </cell>
          <cell r="G148">
            <v>74</v>
          </cell>
          <cell r="H148">
            <v>78</v>
          </cell>
          <cell r="I148">
            <v>79</v>
          </cell>
          <cell r="J148">
            <v>74</v>
          </cell>
          <cell r="K148">
            <v>76</v>
          </cell>
          <cell r="L148">
            <v>80</v>
          </cell>
          <cell r="M148">
            <v>74</v>
          </cell>
          <cell r="N148">
            <v>384</v>
          </cell>
          <cell r="O148">
            <v>76.8</v>
          </cell>
          <cell r="P148">
            <v>38.4</v>
          </cell>
        </row>
        <row r="149">
          <cell r="A149" t="str">
            <v>202107050227</v>
          </cell>
          <cell r="B149" t="str">
            <v>0703</v>
          </cell>
          <cell r="C149" t="str">
            <v>7050227</v>
          </cell>
          <cell r="D149" t="str">
            <v>曾  强</v>
          </cell>
          <cell r="E149">
            <v>74</v>
          </cell>
          <cell r="F149">
            <v>72</v>
          </cell>
          <cell r="G149">
            <v>62</v>
          </cell>
          <cell r="H149">
            <v>67</v>
          </cell>
          <cell r="I149">
            <v>62</v>
          </cell>
          <cell r="J149">
            <v>60</v>
          </cell>
          <cell r="K149">
            <v>60</v>
          </cell>
          <cell r="L149">
            <v>74</v>
          </cell>
          <cell r="M149">
            <v>60</v>
          </cell>
          <cell r="N149">
            <v>323</v>
          </cell>
          <cell r="O149">
            <v>64.6</v>
          </cell>
          <cell r="P149">
            <v>32.3</v>
          </cell>
        </row>
        <row r="150">
          <cell r="A150" t="str">
            <v>202102050316</v>
          </cell>
          <cell r="B150" t="str">
            <v>0704</v>
          </cell>
          <cell r="C150" t="str">
            <v>2050316</v>
          </cell>
          <cell r="D150" t="str">
            <v>杨  芳</v>
          </cell>
          <cell r="E150">
            <v>76</v>
          </cell>
          <cell r="F150">
            <v>77</v>
          </cell>
          <cell r="G150">
            <v>70</v>
          </cell>
          <cell r="H150">
            <v>75</v>
          </cell>
          <cell r="I150">
            <v>70</v>
          </cell>
          <cell r="J150">
            <v>71</v>
          </cell>
          <cell r="K150">
            <v>74</v>
          </cell>
          <cell r="L150">
            <v>77</v>
          </cell>
          <cell r="M150">
            <v>70</v>
          </cell>
          <cell r="N150">
            <v>366</v>
          </cell>
          <cell r="O150">
            <v>73.2</v>
          </cell>
          <cell r="P150">
            <v>36.6</v>
          </cell>
        </row>
        <row r="151">
          <cell r="A151" t="str">
            <v>202102050229</v>
          </cell>
          <cell r="B151" t="str">
            <v>0705</v>
          </cell>
          <cell r="C151" t="str">
            <v>2050229</v>
          </cell>
          <cell r="D151" t="str">
            <v>张  珍</v>
          </cell>
          <cell r="E151">
            <v>77</v>
          </cell>
          <cell r="F151">
            <v>73</v>
          </cell>
          <cell r="G151">
            <v>68</v>
          </cell>
          <cell r="H151">
            <v>65</v>
          </cell>
          <cell r="I151">
            <v>63</v>
          </cell>
          <cell r="J151">
            <v>67</v>
          </cell>
          <cell r="K151">
            <v>70</v>
          </cell>
          <cell r="L151">
            <v>77</v>
          </cell>
          <cell r="M151">
            <v>63</v>
          </cell>
          <cell r="N151">
            <v>343</v>
          </cell>
          <cell r="O151">
            <v>68.6</v>
          </cell>
          <cell r="P151">
            <v>34.3</v>
          </cell>
        </row>
        <row r="152">
          <cell r="A152" t="str">
            <v>202102050315</v>
          </cell>
          <cell r="B152" t="str">
            <v>0706</v>
          </cell>
          <cell r="C152" t="str">
            <v>2050315</v>
          </cell>
          <cell r="D152" t="str">
            <v>夏  彬</v>
          </cell>
          <cell r="E152">
            <v>78</v>
          </cell>
          <cell r="F152">
            <v>70</v>
          </cell>
          <cell r="G152">
            <v>70</v>
          </cell>
          <cell r="H152">
            <v>64</v>
          </cell>
          <cell r="I152">
            <v>61</v>
          </cell>
          <cell r="J152">
            <v>64</v>
          </cell>
          <cell r="K152">
            <v>69</v>
          </cell>
          <cell r="L152">
            <v>78</v>
          </cell>
          <cell r="M152">
            <v>61</v>
          </cell>
          <cell r="N152">
            <v>337</v>
          </cell>
          <cell r="O152">
            <v>67.4</v>
          </cell>
          <cell r="P152">
            <v>33.7</v>
          </cell>
        </row>
        <row r="153">
          <cell r="A153" t="str">
            <v>202102050322</v>
          </cell>
          <cell r="B153" t="str">
            <v>0707</v>
          </cell>
          <cell r="C153" t="str">
            <v>2050322</v>
          </cell>
          <cell r="D153" t="str">
            <v>唐  宏</v>
          </cell>
          <cell r="E153">
            <v>74</v>
          </cell>
          <cell r="F153">
            <v>78</v>
          </cell>
          <cell r="G153">
            <v>70</v>
          </cell>
          <cell r="H153">
            <v>68</v>
          </cell>
          <cell r="I153">
            <v>65</v>
          </cell>
          <cell r="J153">
            <v>70</v>
          </cell>
          <cell r="K153">
            <v>65</v>
          </cell>
          <cell r="L153">
            <v>78</v>
          </cell>
          <cell r="M153">
            <v>65</v>
          </cell>
          <cell r="N153">
            <v>347</v>
          </cell>
          <cell r="O153">
            <v>69.4</v>
          </cell>
          <cell r="P153">
            <v>34.7</v>
          </cell>
        </row>
        <row r="154">
          <cell r="A154" t="str">
            <v>202102050308</v>
          </cell>
          <cell r="B154" t="str">
            <v>0708</v>
          </cell>
          <cell r="C154" t="str">
            <v>2050308</v>
          </cell>
          <cell r="D154" t="str">
            <v>黄丽华</v>
          </cell>
          <cell r="E154">
            <v>50</v>
          </cell>
          <cell r="F154">
            <v>50</v>
          </cell>
          <cell r="G154">
            <v>33</v>
          </cell>
          <cell r="H154">
            <v>50</v>
          </cell>
          <cell r="I154">
            <v>50</v>
          </cell>
          <cell r="J154">
            <v>35</v>
          </cell>
          <cell r="K154">
            <v>50</v>
          </cell>
          <cell r="L154">
            <v>50</v>
          </cell>
          <cell r="M154">
            <v>33</v>
          </cell>
          <cell r="N154">
            <v>235</v>
          </cell>
          <cell r="O154">
            <v>47</v>
          </cell>
          <cell r="P154">
            <v>23.5</v>
          </cell>
        </row>
        <row r="155">
          <cell r="A155" t="str">
            <v>202107040213</v>
          </cell>
          <cell r="B155" t="str">
            <v>0709</v>
          </cell>
          <cell r="C155" t="str">
            <v>7040213</v>
          </cell>
          <cell r="D155" t="str">
            <v>李  刚</v>
          </cell>
          <cell r="E155">
            <v>83</v>
          </cell>
          <cell r="F155">
            <v>79</v>
          </cell>
          <cell r="G155">
            <v>71</v>
          </cell>
          <cell r="H155">
            <v>77</v>
          </cell>
          <cell r="I155">
            <v>72</v>
          </cell>
          <cell r="J155">
            <v>80</v>
          </cell>
          <cell r="K155">
            <v>82</v>
          </cell>
          <cell r="L155">
            <v>83</v>
          </cell>
          <cell r="M155">
            <v>71</v>
          </cell>
          <cell r="N155">
            <v>390</v>
          </cell>
          <cell r="O155">
            <v>78</v>
          </cell>
          <cell r="P155">
            <v>39</v>
          </cell>
        </row>
        <row r="156">
          <cell r="A156" t="str">
            <v>202107050216</v>
          </cell>
          <cell r="B156" t="str">
            <v>0710</v>
          </cell>
          <cell r="C156" t="str">
            <v>7050216</v>
          </cell>
          <cell r="D156" t="str">
            <v>谢明轩</v>
          </cell>
          <cell r="E156">
            <v>84</v>
          </cell>
          <cell r="F156">
            <v>81</v>
          </cell>
          <cell r="G156">
            <v>75</v>
          </cell>
          <cell r="H156">
            <v>72</v>
          </cell>
          <cell r="I156">
            <v>78</v>
          </cell>
          <cell r="J156">
            <v>75</v>
          </cell>
          <cell r="K156">
            <v>73</v>
          </cell>
          <cell r="L156">
            <v>84</v>
          </cell>
          <cell r="M156">
            <v>72</v>
          </cell>
          <cell r="N156">
            <v>382</v>
          </cell>
          <cell r="O156">
            <v>76.4</v>
          </cell>
          <cell r="P156">
            <v>38.2</v>
          </cell>
        </row>
        <row r="157">
          <cell r="A157" t="str">
            <v>202101050217</v>
          </cell>
          <cell r="B157" t="str">
            <v>0711</v>
          </cell>
          <cell r="C157" t="str">
            <v>1050217</v>
          </cell>
          <cell r="D157" t="str">
            <v>马  春</v>
          </cell>
          <cell r="E157">
            <v>78</v>
          </cell>
          <cell r="F157">
            <v>80</v>
          </cell>
          <cell r="G157">
            <v>70</v>
          </cell>
          <cell r="H157">
            <v>76</v>
          </cell>
          <cell r="I157">
            <v>80</v>
          </cell>
          <cell r="J157">
            <v>70</v>
          </cell>
          <cell r="K157">
            <v>64</v>
          </cell>
          <cell r="L157">
            <v>80</v>
          </cell>
          <cell r="M157">
            <v>64</v>
          </cell>
          <cell r="N157">
            <v>374</v>
          </cell>
          <cell r="O157">
            <v>74.8</v>
          </cell>
          <cell r="P157">
            <v>37.4</v>
          </cell>
        </row>
        <row r="158">
          <cell r="A158" t="str">
            <v>202102050312</v>
          </cell>
          <cell r="B158" t="str">
            <v>0712</v>
          </cell>
          <cell r="C158" t="str">
            <v>2050312</v>
          </cell>
          <cell r="D158" t="str">
            <v>杨  莹</v>
          </cell>
          <cell r="E158">
            <v>76</v>
          </cell>
          <cell r="F158">
            <v>82</v>
          </cell>
          <cell r="G158">
            <v>74</v>
          </cell>
          <cell r="H158">
            <v>73</v>
          </cell>
          <cell r="I158">
            <v>78</v>
          </cell>
          <cell r="J158">
            <v>69</v>
          </cell>
          <cell r="K158">
            <v>72</v>
          </cell>
          <cell r="L158">
            <v>82</v>
          </cell>
          <cell r="M158">
            <v>69</v>
          </cell>
          <cell r="N158">
            <v>373</v>
          </cell>
          <cell r="O158">
            <v>74.6</v>
          </cell>
          <cell r="P158">
            <v>37.3</v>
          </cell>
        </row>
        <row r="159">
          <cell r="A159" t="str">
            <v>202107040211</v>
          </cell>
          <cell r="B159" t="str">
            <v>0713</v>
          </cell>
          <cell r="C159" t="str">
            <v>7040211</v>
          </cell>
          <cell r="D159" t="str">
            <v>何  伟</v>
          </cell>
          <cell r="E159">
            <v>78</v>
          </cell>
          <cell r="F159">
            <v>81</v>
          </cell>
          <cell r="G159">
            <v>75</v>
          </cell>
          <cell r="H159">
            <v>81</v>
          </cell>
          <cell r="I159">
            <v>75</v>
          </cell>
          <cell r="J159">
            <v>74</v>
          </cell>
          <cell r="K159">
            <v>78</v>
          </cell>
          <cell r="L159">
            <v>81</v>
          </cell>
          <cell r="M159">
            <v>74</v>
          </cell>
          <cell r="N159">
            <v>387</v>
          </cell>
          <cell r="O159">
            <v>77.4</v>
          </cell>
          <cell r="P159">
            <v>38.7</v>
          </cell>
        </row>
        <row r="160">
          <cell r="A160" t="str">
            <v>202102050228</v>
          </cell>
          <cell r="B160" t="str">
            <v>0714</v>
          </cell>
          <cell r="C160" t="str">
            <v>2050228</v>
          </cell>
          <cell r="D160" t="str">
            <v>杨  龙</v>
          </cell>
          <cell r="E160">
            <v>77</v>
          </cell>
          <cell r="F160">
            <v>78</v>
          </cell>
          <cell r="G160">
            <v>72</v>
          </cell>
          <cell r="H160">
            <v>74</v>
          </cell>
          <cell r="I160">
            <v>68</v>
          </cell>
          <cell r="J160">
            <v>67</v>
          </cell>
          <cell r="K160">
            <v>71</v>
          </cell>
          <cell r="L160">
            <v>78</v>
          </cell>
          <cell r="M160">
            <v>67</v>
          </cell>
          <cell r="N160">
            <v>362</v>
          </cell>
          <cell r="O160">
            <v>72.4</v>
          </cell>
          <cell r="P160">
            <v>36.2</v>
          </cell>
        </row>
        <row r="161">
          <cell r="A161" t="str">
            <v>202102050313</v>
          </cell>
          <cell r="B161" t="str">
            <v>0715</v>
          </cell>
          <cell r="C161" t="str">
            <v>2050313</v>
          </cell>
          <cell r="D161" t="str">
            <v>刘  平</v>
          </cell>
          <cell r="E161">
            <v>73</v>
          </cell>
          <cell r="F161">
            <v>79</v>
          </cell>
          <cell r="G161">
            <v>71</v>
          </cell>
          <cell r="H161">
            <v>73</v>
          </cell>
          <cell r="I161">
            <v>71</v>
          </cell>
          <cell r="J161">
            <v>70</v>
          </cell>
          <cell r="K161">
            <v>73</v>
          </cell>
          <cell r="L161">
            <v>79</v>
          </cell>
          <cell r="M161">
            <v>70</v>
          </cell>
          <cell r="N161">
            <v>361</v>
          </cell>
          <cell r="O161">
            <v>72.2</v>
          </cell>
          <cell r="P161">
            <v>36.1</v>
          </cell>
        </row>
        <row r="162">
          <cell r="A162" t="str">
            <v>202102050318</v>
          </cell>
          <cell r="B162" t="str">
            <v>0716</v>
          </cell>
          <cell r="C162" t="str">
            <v>2050318</v>
          </cell>
          <cell r="D162" t="str">
            <v>肖仕福</v>
          </cell>
          <cell r="E162">
            <v>79</v>
          </cell>
          <cell r="F162">
            <v>84</v>
          </cell>
          <cell r="G162">
            <v>82</v>
          </cell>
          <cell r="H162">
            <v>76</v>
          </cell>
          <cell r="I162">
            <v>78</v>
          </cell>
          <cell r="J162">
            <v>67</v>
          </cell>
          <cell r="K162">
            <v>72</v>
          </cell>
          <cell r="L162">
            <v>84</v>
          </cell>
          <cell r="M162">
            <v>67</v>
          </cell>
          <cell r="N162">
            <v>387</v>
          </cell>
          <cell r="O162">
            <v>77.4</v>
          </cell>
          <cell r="P162">
            <v>38.7</v>
          </cell>
        </row>
        <row r="163">
          <cell r="A163" t="str">
            <v>202102050306</v>
          </cell>
          <cell r="B163" t="str">
            <v>0717</v>
          </cell>
          <cell r="C163" t="str">
            <v>2050306</v>
          </cell>
          <cell r="D163" t="str">
            <v>唐  梅</v>
          </cell>
          <cell r="E163">
            <v>74</v>
          </cell>
          <cell r="F163">
            <v>77</v>
          </cell>
          <cell r="G163">
            <v>65</v>
          </cell>
          <cell r="H163">
            <v>68</v>
          </cell>
          <cell r="I163">
            <v>67</v>
          </cell>
          <cell r="J163">
            <v>69</v>
          </cell>
          <cell r="K163">
            <v>67</v>
          </cell>
          <cell r="L163">
            <v>77</v>
          </cell>
          <cell r="M163">
            <v>65</v>
          </cell>
          <cell r="N163">
            <v>345</v>
          </cell>
          <cell r="O163">
            <v>69</v>
          </cell>
          <cell r="P163">
            <v>34.5</v>
          </cell>
        </row>
        <row r="164">
          <cell r="A164" t="str">
            <v>202102050319</v>
          </cell>
          <cell r="B164" t="str">
            <v>0718</v>
          </cell>
          <cell r="C164" t="str">
            <v>2050319</v>
          </cell>
          <cell r="D164" t="str">
            <v>刘  平</v>
          </cell>
          <cell r="E164">
            <v>72</v>
          </cell>
          <cell r="F164">
            <v>76</v>
          </cell>
          <cell r="G164">
            <v>60</v>
          </cell>
          <cell r="H164">
            <v>65</v>
          </cell>
          <cell r="I164">
            <v>63</v>
          </cell>
          <cell r="J164">
            <v>60</v>
          </cell>
          <cell r="K164">
            <v>65</v>
          </cell>
          <cell r="L164">
            <v>76</v>
          </cell>
          <cell r="M164">
            <v>60</v>
          </cell>
          <cell r="N164">
            <v>325</v>
          </cell>
          <cell r="O164">
            <v>65</v>
          </cell>
          <cell r="P164">
            <v>32.5</v>
          </cell>
        </row>
        <row r="165">
          <cell r="A165" t="str">
            <v>202101050221</v>
          </cell>
          <cell r="B165" t="str">
            <v>0719</v>
          </cell>
          <cell r="C165" t="str">
            <v>1050221</v>
          </cell>
          <cell r="D165" t="str">
            <v>乔  夏</v>
          </cell>
          <cell r="E165">
            <v>79</v>
          </cell>
          <cell r="F165">
            <v>75</v>
          </cell>
          <cell r="G165">
            <v>73</v>
          </cell>
          <cell r="H165">
            <v>71</v>
          </cell>
          <cell r="I165">
            <v>70</v>
          </cell>
          <cell r="J165">
            <v>63</v>
          </cell>
          <cell r="K165">
            <v>67</v>
          </cell>
          <cell r="L165">
            <v>79</v>
          </cell>
          <cell r="M165">
            <v>63</v>
          </cell>
          <cell r="N165">
            <v>356</v>
          </cell>
          <cell r="O165">
            <v>71.2</v>
          </cell>
          <cell r="P165">
            <v>35.6</v>
          </cell>
        </row>
        <row r="166">
          <cell r="A166" t="str">
            <v>202101050214</v>
          </cell>
          <cell r="B166" t="str">
            <v>0720</v>
          </cell>
          <cell r="C166" t="str">
            <v>1050214</v>
          </cell>
          <cell r="D166" t="str">
            <v>段  洪</v>
          </cell>
          <cell r="E166">
            <v>62</v>
          </cell>
          <cell r="F166">
            <v>69</v>
          </cell>
          <cell r="G166">
            <v>50</v>
          </cell>
          <cell r="H166">
            <v>61</v>
          </cell>
          <cell r="I166">
            <v>56</v>
          </cell>
          <cell r="J166">
            <v>59</v>
          </cell>
          <cell r="K166">
            <v>62</v>
          </cell>
          <cell r="L166">
            <v>69</v>
          </cell>
          <cell r="M166">
            <v>50</v>
          </cell>
          <cell r="N166">
            <v>300</v>
          </cell>
          <cell r="O166">
            <v>60</v>
          </cell>
          <cell r="P166">
            <v>30</v>
          </cell>
        </row>
        <row r="167">
          <cell r="A167" t="str">
            <v>202102050320</v>
          </cell>
          <cell r="B167" t="str">
            <v>0721</v>
          </cell>
          <cell r="C167" t="str">
            <v>2050320</v>
          </cell>
          <cell r="D167" t="str">
            <v>胡绍林</v>
          </cell>
          <cell r="E167">
            <v>75</v>
          </cell>
          <cell r="F167">
            <v>76</v>
          </cell>
          <cell r="G167">
            <v>70</v>
          </cell>
          <cell r="H167">
            <v>68</v>
          </cell>
          <cell r="I167">
            <v>69</v>
          </cell>
          <cell r="J167">
            <v>61</v>
          </cell>
          <cell r="K167">
            <v>61</v>
          </cell>
          <cell r="L167">
            <v>76</v>
          </cell>
          <cell r="M167">
            <v>61</v>
          </cell>
          <cell r="N167">
            <v>343</v>
          </cell>
          <cell r="O167">
            <v>68.6</v>
          </cell>
          <cell r="P167">
            <v>34.3</v>
          </cell>
        </row>
        <row r="168">
          <cell r="A168" t="str">
            <v>202102050309</v>
          </cell>
          <cell r="B168" t="str">
            <v>0722</v>
          </cell>
          <cell r="C168" t="str">
            <v>2050309</v>
          </cell>
          <cell r="D168" t="str">
            <v>孔  珊</v>
          </cell>
          <cell r="E168">
            <v>75</v>
          </cell>
          <cell r="F168">
            <v>79</v>
          </cell>
          <cell r="G168">
            <v>65</v>
          </cell>
          <cell r="H168">
            <v>73</v>
          </cell>
          <cell r="I168">
            <v>71</v>
          </cell>
          <cell r="J168">
            <v>65</v>
          </cell>
          <cell r="K168">
            <v>72</v>
          </cell>
          <cell r="L168">
            <v>79</v>
          </cell>
          <cell r="M168">
            <v>65</v>
          </cell>
          <cell r="N168">
            <v>356</v>
          </cell>
          <cell r="O168">
            <v>71.2</v>
          </cell>
          <cell r="P168">
            <v>35.6</v>
          </cell>
        </row>
        <row r="169">
          <cell r="A169" t="str">
            <v>202102050314</v>
          </cell>
          <cell r="B169" t="str">
            <v>0723</v>
          </cell>
          <cell r="C169" t="str">
            <v>2050314</v>
          </cell>
          <cell r="D169" t="str">
            <v>文  伟</v>
          </cell>
          <cell r="E169">
            <v>61</v>
          </cell>
          <cell r="F169">
            <v>59</v>
          </cell>
          <cell r="G169">
            <v>50</v>
          </cell>
          <cell r="H169">
            <v>50</v>
          </cell>
          <cell r="I169">
            <v>58</v>
          </cell>
          <cell r="J169">
            <v>57</v>
          </cell>
          <cell r="K169">
            <v>48</v>
          </cell>
          <cell r="L169">
            <v>61</v>
          </cell>
          <cell r="M169">
            <v>48</v>
          </cell>
          <cell r="N169">
            <v>274</v>
          </cell>
          <cell r="O169">
            <v>54.8</v>
          </cell>
          <cell r="P169">
            <v>27.4</v>
          </cell>
        </row>
        <row r="170">
          <cell r="A170" t="str">
            <v>202107040209</v>
          </cell>
          <cell r="B170" t="str">
            <v>0724</v>
          </cell>
          <cell r="C170" t="str">
            <v>7040209</v>
          </cell>
          <cell r="D170" t="str">
            <v>郑红明</v>
          </cell>
          <cell r="E170">
            <v>70</v>
          </cell>
          <cell r="F170">
            <v>75</v>
          </cell>
          <cell r="G170">
            <v>50</v>
          </cell>
          <cell r="H170">
            <v>65</v>
          </cell>
          <cell r="I170">
            <v>62</v>
          </cell>
          <cell r="J170">
            <v>66</v>
          </cell>
          <cell r="K170">
            <v>66</v>
          </cell>
          <cell r="L170">
            <v>75</v>
          </cell>
          <cell r="M170">
            <v>50</v>
          </cell>
          <cell r="N170">
            <v>329</v>
          </cell>
          <cell r="O170">
            <v>65.8</v>
          </cell>
          <cell r="P170">
            <v>32.9</v>
          </cell>
        </row>
        <row r="171">
          <cell r="A171" t="str">
            <v>202104010223</v>
          </cell>
          <cell r="B171" t="str">
            <v>0801</v>
          </cell>
          <cell r="C171" t="str">
            <v>4010223</v>
          </cell>
          <cell r="D171" t="str">
            <v>何凤霞</v>
          </cell>
          <cell r="E171">
            <v>72</v>
          </cell>
          <cell r="F171">
            <v>74</v>
          </cell>
          <cell r="G171">
            <v>75</v>
          </cell>
          <cell r="H171">
            <v>75</v>
          </cell>
          <cell r="I171">
            <v>72</v>
          </cell>
          <cell r="J171">
            <v>72</v>
          </cell>
          <cell r="K171">
            <v>72</v>
          </cell>
          <cell r="L171">
            <v>75</v>
          </cell>
          <cell r="M171">
            <v>72</v>
          </cell>
          <cell r="N171">
            <v>365</v>
          </cell>
          <cell r="O171">
            <v>73</v>
          </cell>
          <cell r="P171">
            <v>36.5</v>
          </cell>
        </row>
        <row r="172">
          <cell r="A172" t="str">
            <v>202104010313</v>
          </cell>
          <cell r="B172" t="str">
            <v>0802</v>
          </cell>
          <cell r="C172" t="str">
            <v>4010313</v>
          </cell>
          <cell r="D172" t="str">
            <v>陈德学</v>
          </cell>
          <cell r="E172">
            <v>60</v>
          </cell>
          <cell r="F172">
            <v>65</v>
          </cell>
          <cell r="G172">
            <v>76</v>
          </cell>
          <cell r="H172">
            <v>68</v>
          </cell>
          <cell r="I172">
            <v>68</v>
          </cell>
          <cell r="J172">
            <v>67</v>
          </cell>
          <cell r="K172">
            <v>70</v>
          </cell>
          <cell r="L172">
            <v>76</v>
          </cell>
          <cell r="M172">
            <v>60</v>
          </cell>
          <cell r="N172">
            <v>338</v>
          </cell>
          <cell r="O172">
            <v>67.6</v>
          </cell>
          <cell r="P172">
            <v>33.8</v>
          </cell>
        </row>
        <row r="173">
          <cell r="A173" t="str">
            <v>202104010301</v>
          </cell>
          <cell r="B173" t="str">
            <v>0803</v>
          </cell>
          <cell r="C173" t="str">
            <v>4010301</v>
          </cell>
          <cell r="D173" t="str">
            <v>梁  谦</v>
          </cell>
          <cell r="E173">
            <v>63</v>
          </cell>
          <cell r="F173">
            <v>69</v>
          </cell>
          <cell r="G173">
            <v>77</v>
          </cell>
          <cell r="H173">
            <v>70</v>
          </cell>
          <cell r="I173">
            <v>63</v>
          </cell>
          <cell r="J173">
            <v>70</v>
          </cell>
          <cell r="K173">
            <v>69</v>
          </cell>
          <cell r="L173">
            <v>77</v>
          </cell>
          <cell r="M173">
            <v>63</v>
          </cell>
          <cell r="N173">
            <v>341</v>
          </cell>
          <cell r="O173">
            <v>68.2</v>
          </cell>
          <cell r="P173">
            <v>34.1</v>
          </cell>
        </row>
        <row r="174">
          <cell r="A174" t="str">
            <v>202104010225</v>
          </cell>
          <cell r="B174" t="str">
            <v>0804</v>
          </cell>
          <cell r="C174" t="str">
            <v>4010225</v>
          </cell>
          <cell r="D174" t="str">
            <v>何  颖</v>
          </cell>
          <cell r="E174">
            <v>63</v>
          </cell>
          <cell r="F174">
            <v>79</v>
          </cell>
          <cell r="G174">
            <v>74</v>
          </cell>
          <cell r="H174">
            <v>76</v>
          </cell>
          <cell r="I174">
            <v>68</v>
          </cell>
          <cell r="J174">
            <v>63</v>
          </cell>
          <cell r="K174">
            <v>75</v>
          </cell>
          <cell r="L174">
            <v>79</v>
          </cell>
          <cell r="M174">
            <v>63</v>
          </cell>
          <cell r="N174">
            <v>356</v>
          </cell>
          <cell r="O174">
            <v>71.2</v>
          </cell>
          <cell r="P174">
            <v>35.6</v>
          </cell>
        </row>
        <row r="175">
          <cell r="A175" t="str">
            <v>202104010317</v>
          </cell>
          <cell r="B175" t="str">
            <v>0805</v>
          </cell>
          <cell r="C175" t="str">
            <v>4010317</v>
          </cell>
          <cell r="D175" t="str">
            <v>杨小兵</v>
          </cell>
          <cell r="E175">
            <v>65</v>
          </cell>
          <cell r="F175">
            <v>82</v>
          </cell>
          <cell r="G175">
            <v>79</v>
          </cell>
          <cell r="H175">
            <v>75</v>
          </cell>
          <cell r="I175">
            <v>70</v>
          </cell>
          <cell r="J175">
            <v>65</v>
          </cell>
          <cell r="K175">
            <v>77</v>
          </cell>
          <cell r="L175">
            <v>82</v>
          </cell>
          <cell r="M175">
            <v>65</v>
          </cell>
          <cell r="N175">
            <v>366</v>
          </cell>
          <cell r="O175">
            <v>73.2</v>
          </cell>
          <cell r="P175">
            <v>36.6</v>
          </cell>
        </row>
        <row r="176">
          <cell r="A176" t="str">
            <v>202104010318</v>
          </cell>
          <cell r="B176" t="str">
            <v>0806</v>
          </cell>
          <cell r="C176" t="str">
            <v>4010318</v>
          </cell>
          <cell r="D176" t="str">
            <v>杜建中</v>
          </cell>
          <cell r="E176">
            <v>64</v>
          </cell>
          <cell r="F176">
            <v>76</v>
          </cell>
          <cell r="G176">
            <v>73.5</v>
          </cell>
          <cell r="H176">
            <v>76</v>
          </cell>
          <cell r="I176">
            <v>68</v>
          </cell>
          <cell r="J176">
            <v>66</v>
          </cell>
          <cell r="K176">
            <v>70</v>
          </cell>
          <cell r="L176">
            <v>76</v>
          </cell>
          <cell r="M176">
            <v>64</v>
          </cell>
          <cell r="N176">
            <v>353.5</v>
          </cell>
          <cell r="O176">
            <v>70.7</v>
          </cell>
          <cell r="P176">
            <v>35.35</v>
          </cell>
        </row>
        <row r="177">
          <cell r="A177" t="str">
            <v>202104010221</v>
          </cell>
          <cell r="B177" t="str">
            <v>0807</v>
          </cell>
          <cell r="C177" t="str">
            <v>4010221</v>
          </cell>
          <cell r="D177" t="str">
            <v>陈  君</v>
          </cell>
          <cell r="E177">
            <v>70</v>
          </cell>
          <cell r="F177">
            <v>69</v>
          </cell>
          <cell r="G177">
            <v>72</v>
          </cell>
          <cell r="H177">
            <v>74</v>
          </cell>
          <cell r="I177">
            <v>65</v>
          </cell>
          <cell r="J177">
            <v>62</v>
          </cell>
          <cell r="K177">
            <v>72</v>
          </cell>
          <cell r="L177">
            <v>74</v>
          </cell>
          <cell r="M177">
            <v>62</v>
          </cell>
          <cell r="N177">
            <v>348</v>
          </cell>
          <cell r="O177">
            <v>69.6</v>
          </cell>
          <cell r="P177">
            <v>34.8</v>
          </cell>
        </row>
        <row r="178">
          <cell r="A178" t="str">
            <v>202104010218</v>
          </cell>
          <cell r="B178" t="str">
            <v>0808</v>
          </cell>
          <cell r="C178" t="str">
            <v>4010218</v>
          </cell>
          <cell r="D178" t="str">
            <v>李红兵</v>
          </cell>
          <cell r="E178">
            <v>66</v>
          </cell>
          <cell r="F178">
            <v>67</v>
          </cell>
          <cell r="G178">
            <v>71</v>
          </cell>
          <cell r="H178">
            <v>71</v>
          </cell>
          <cell r="I178">
            <v>60</v>
          </cell>
          <cell r="J178">
            <v>75</v>
          </cell>
          <cell r="K178">
            <v>74</v>
          </cell>
          <cell r="L178">
            <v>75</v>
          </cell>
          <cell r="M178">
            <v>60</v>
          </cell>
          <cell r="N178">
            <v>349</v>
          </cell>
          <cell r="O178">
            <v>69.8</v>
          </cell>
          <cell r="P178">
            <v>34.9</v>
          </cell>
        </row>
        <row r="179">
          <cell r="A179" t="str">
            <v>202104010212</v>
          </cell>
          <cell r="B179" t="str">
            <v>0809</v>
          </cell>
          <cell r="C179" t="str">
            <v>4010212</v>
          </cell>
          <cell r="D179" t="str">
            <v>唐  庆</v>
          </cell>
          <cell r="E179">
            <v>64</v>
          </cell>
          <cell r="F179">
            <v>67</v>
          </cell>
          <cell r="G179">
            <v>71.5</v>
          </cell>
          <cell r="H179">
            <v>68</v>
          </cell>
          <cell r="I179">
            <v>60</v>
          </cell>
          <cell r="J179">
            <v>60</v>
          </cell>
          <cell r="K179">
            <v>73</v>
          </cell>
          <cell r="L179">
            <v>73</v>
          </cell>
          <cell r="M179">
            <v>60</v>
          </cell>
          <cell r="N179">
            <v>330.5</v>
          </cell>
          <cell r="O179">
            <v>66.1</v>
          </cell>
          <cell r="P179">
            <v>33.05</v>
          </cell>
        </row>
        <row r="180">
          <cell r="A180" t="str">
            <v>202104010310</v>
          </cell>
          <cell r="B180" t="str">
            <v>0810</v>
          </cell>
          <cell r="C180" t="str">
            <v>4010310</v>
          </cell>
          <cell r="D180" t="str">
            <v>王承定</v>
          </cell>
          <cell r="E180">
            <v>80</v>
          </cell>
          <cell r="F180">
            <v>83</v>
          </cell>
          <cell r="G180">
            <v>86</v>
          </cell>
          <cell r="H180">
            <v>81</v>
          </cell>
          <cell r="I180">
            <v>78</v>
          </cell>
          <cell r="J180">
            <v>69</v>
          </cell>
          <cell r="K180">
            <v>81</v>
          </cell>
          <cell r="L180">
            <v>86</v>
          </cell>
          <cell r="M180">
            <v>69</v>
          </cell>
          <cell r="N180">
            <v>403</v>
          </cell>
          <cell r="O180">
            <v>80.6</v>
          </cell>
          <cell r="P180">
            <v>40.3</v>
          </cell>
        </row>
        <row r="181">
          <cell r="A181" t="str">
            <v>202104010202</v>
          </cell>
          <cell r="B181" t="str">
            <v>0811</v>
          </cell>
          <cell r="C181" t="str">
            <v>4010202</v>
          </cell>
          <cell r="D181" t="str">
            <v>唐艳丽</v>
          </cell>
          <cell r="E181">
            <v>79</v>
          </cell>
          <cell r="F181">
            <v>75</v>
          </cell>
          <cell r="G181">
            <v>73</v>
          </cell>
          <cell r="H181">
            <v>78</v>
          </cell>
          <cell r="I181">
            <v>66</v>
          </cell>
          <cell r="J181">
            <v>64</v>
          </cell>
          <cell r="K181">
            <v>75</v>
          </cell>
          <cell r="L181">
            <v>79</v>
          </cell>
          <cell r="M181">
            <v>64</v>
          </cell>
          <cell r="N181">
            <v>367</v>
          </cell>
          <cell r="O181">
            <v>73.4</v>
          </cell>
          <cell r="P181">
            <v>36.7</v>
          </cell>
        </row>
        <row r="182">
          <cell r="A182" t="str">
            <v>202104010306</v>
          </cell>
          <cell r="B182" t="str">
            <v>0812</v>
          </cell>
          <cell r="C182" t="str">
            <v>4010306</v>
          </cell>
          <cell r="D182" t="str">
            <v>雷  娇</v>
          </cell>
          <cell r="E182">
            <v>75</v>
          </cell>
          <cell r="F182">
            <v>70</v>
          </cell>
          <cell r="G182">
            <v>71</v>
          </cell>
          <cell r="H182">
            <v>77</v>
          </cell>
          <cell r="I182">
            <v>65</v>
          </cell>
          <cell r="J182">
            <v>62</v>
          </cell>
          <cell r="K182">
            <v>78</v>
          </cell>
          <cell r="L182">
            <v>78</v>
          </cell>
          <cell r="M182">
            <v>62</v>
          </cell>
          <cell r="N182">
            <v>358</v>
          </cell>
          <cell r="O182">
            <v>71.6</v>
          </cell>
          <cell r="P182">
            <v>35.8</v>
          </cell>
        </row>
        <row r="183">
          <cell r="A183" t="str">
            <v>202104010214</v>
          </cell>
          <cell r="B183" t="str">
            <v>0813</v>
          </cell>
          <cell r="C183" t="str">
            <v>4010214</v>
          </cell>
          <cell r="D183" t="str">
            <v>陈  伟</v>
          </cell>
          <cell r="E183">
            <v>74</v>
          </cell>
          <cell r="F183">
            <v>79</v>
          </cell>
          <cell r="G183">
            <v>81</v>
          </cell>
          <cell r="H183">
            <v>82</v>
          </cell>
          <cell r="I183">
            <v>75</v>
          </cell>
          <cell r="J183">
            <v>73</v>
          </cell>
          <cell r="K183">
            <v>74</v>
          </cell>
          <cell r="L183">
            <v>82</v>
          </cell>
          <cell r="M183">
            <v>73</v>
          </cell>
          <cell r="N183">
            <v>383</v>
          </cell>
          <cell r="O183">
            <v>76.6</v>
          </cell>
          <cell r="P183">
            <v>38.3</v>
          </cell>
        </row>
        <row r="184">
          <cell r="A184" t="str">
            <v>202104010303</v>
          </cell>
          <cell r="B184" t="str">
            <v>0814</v>
          </cell>
          <cell r="C184" t="str">
            <v>4010303</v>
          </cell>
          <cell r="D184" t="str">
            <v>汪海军</v>
          </cell>
          <cell r="E184">
            <v>76</v>
          </cell>
          <cell r="F184">
            <v>78</v>
          </cell>
          <cell r="G184">
            <v>82.5</v>
          </cell>
          <cell r="H184">
            <v>75</v>
          </cell>
          <cell r="I184">
            <v>75</v>
          </cell>
          <cell r="J184">
            <v>76</v>
          </cell>
          <cell r="K184">
            <v>83</v>
          </cell>
          <cell r="L184">
            <v>83</v>
          </cell>
          <cell r="M184">
            <v>75</v>
          </cell>
          <cell r="N184">
            <v>387.5</v>
          </cell>
          <cell r="O184">
            <v>77.5</v>
          </cell>
          <cell r="P184">
            <v>38.75</v>
          </cell>
        </row>
        <row r="185">
          <cell r="A185" t="str">
            <v>202104010103</v>
          </cell>
          <cell r="B185" t="str">
            <v>0815</v>
          </cell>
          <cell r="C185" t="str">
            <v>4010103</v>
          </cell>
          <cell r="D185" t="str">
            <v>何治良</v>
          </cell>
          <cell r="E185">
            <v>82</v>
          </cell>
          <cell r="F185">
            <v>79</v>
          </cell>
          <cell r="G185">
            <v>78</v>
          </cell>
          <cell r="H185">
            <v>76</v>
          </cell>
          <cell r="I185">
            <v>70</v>
          </cell>
          <cell r="J185">
            <v>71</v>
          </cell>
          <cell r="K185">
            <v>77</v>
          </cell>
          <cell r="L185">
            <v>82</v>
          </cell>
          <cell r="M185">
            <v>70</v>
          </cell>
          <cell r="N185">
            <v>381</v>
          </cell>
          <cell r="O185">
            <v>76.2</v>
          </cell>
          <cell r="P185">
            <v>38.1</v>
          </cell>
        </row>
        <row r="186">
          <cell r="A186" t="str">
            <v>202104010228</v>
          </cell>
          <cell r="B186" t="str">
            <v>0816</v>
          </cell>
          <cell r="C186" t="str">
            <v>4010228</v>
          </cell>
          <cell r="D186" t="str">
            <v>敬春香</v>
          </cell>
          <cell r="E186">
            <v>69</v>
          </cell>
          <cell r="F186">
            <v>71</v>
          </cell>
          <cell r="G186">
            <v>75</v>
          </cell>
          <cell r="H186">
            <v>75</v>
          </cell>
          <cell r="I186">
            <v>68</v>
          </cell>
          <cell r="J186">
            <v>65</v>
          </cell>
          <cell r="K186">
            <v>70</v>
          </cell>
          <cell r="L186">
            <v>75</v>
          </cell>
          <cell r="M186">
            <v>65</v>
          </cell>
          <cell r="N186">
            <v>353</v>
          </cell>
          <cell r="O186">
            <v>70.6</v>
          </cell>
          <cell r="P186">
            <v>35.3</v>
          </cell>
        </row>
        <row r="187">
          <cell r="A187" t="str">
            <v>202104010203</v>
          </cell>
          <cell r="B187" t="str">
            <v>0817</v>
          </cell>
          <cell r="C187" t="str">
            <v>4010203</v>
          </cell>
          <cell r="D187" t="str">
            <v>杨建荣</v>
          </cell>
          <cell r="E187">
            <v>88</v>
          </cell>
          <cell r="F187">
            <v>81</v>
          </cell>
          <cell r="G187">
            <v>80</v>
          </cell>
          <cell r="H187">
            <v>74</v>
          </cell>
          <cell r="I187">
            <v>72</v>
          </cell>
          <cell r="J187">
            <v>68</v>
          </cell>
          <cell r="K187">
            <v>79</v>
          </cell>
          <cell r="L187">
            <v>88</v>
          </cell>
          <cell r="M187">
            <v>68</v>
          </cell>
          <cell r="N187">
            <v>386</v>
          </cell>
          <cell r="O187">
            <v>77.2</v>
          </cell>
          <cell r="P187">
            <v>38.6</v>
          </cell>
        </row>
        <row r="188">
          <cell r="A188" t="str">
            <v>202104010117</v>
          </cell>
          <cell r="B188" t="str">
            <v>0818</v>
          </cell>
          <cell r="C188" t="str">
            <v>4010117</v>
          </cell>
          <cell r="D188" t="str">
            <v>邹  璐</v>
          </cell>
          <cell r="E188">
            <v>60</v>
          </cell>
          <cell r="F188">
            <v>48</v>
          </cell>
          <cell r="G188">
            <v>66</v>
          </cell>
          <cell r="H188">
            <v>50</v>
          </cell>
          <cell r="I188">
            <v>50</v>
          </cell>
          <cell r="J188">
            <v>50</v>
          </cell>
          <cell r="K188">
            <v>62</v>
          </cell>
          <cell r="L188">
            <v>66</v>
          </cell>
          <cell r="M188">
            <v>48</v>
          </cell>
          <cell r="N188">
            <v>272</v>
          </cell>
          <cell r="O188">
            <v>54.4</v>
          </cell>
          <cell r="P188">
            <v>27.2</v>
          </cell>
        </row>
        <row r="189">
          <cell r="A189" t="str">
            <v>202104010102</v>
          </cell>
          <cell r="B189" t="str">
            <v>0819</v>
          </cell>
          <cell r="C189" t="str">
            <v>4010102</v>
          </cell>
          <cell r="D189" t="str">
            <v>青秀梅</v>
          </cell>
          <cell r="E189">
            <v>64</v>
          </cell>
          <cell r="F189">
            <v>68</v>
          </cell>
          <cell r="G189">
            <v>69</v>
          </cell>
          <cell r="H189">
            <v>60</v>
          </cell>
          <cell r="I189">
            <v>62</v>
          </cell>
          <cell r="J189">
            <v>63</v>
          </cell>
          <cell r="K189">
            <v>67</v>
          </cell>
          <cell r="L189">
            <v>69</v>
          </cell>
          <cell r="M189">
            <v>60</v>
          </cell>
          <cell r="N189">
            <v>324</v>
          </cell>
          <cell r="O189">
            <v>64.8</v>
          </cell>
          <cell r="P189">
            <v>32.4</v>
          </cell>
        </row>
        <row r="190">
          <cell r="A190" t="str">
            <v>202104010229</v>
          </cell>
          <cell r="B190" t="str">
            <v>0820</v>
          </cell>
          <cell r="C190" t="str">
            <v>4010229</v>
          </cell>
          <cell r="D190" t="str">
            <v>杨东林</v>
          </cell>
          <cell r="E190">
            <v>68</v>
          </cell>
          <cell r="F190">
            <v>80</v>
          </cell>
          <cell r="G190">
            <v>73.5</v>
          </cell>
          <cell r="H190">
            <v>70</v>
          </cell>
          <cell r="I190">
            <v>63</v>
          </cell>
          <cell r="J190">
            <v>67</v>
          </cell>
          <cell r="K190">
            <v>73</v>
          </cell>
          <cell r="L190">
            <v>80</v>
          </cell>
          <cell r="M190">
            <v>63</v>
          </cell>
          <cell r="N190">
            <v>351.5</v>
          </cell>
          <cell r="O190">
            <v>70.3</v>
          </cell>
          <cell r="P190">
            <v>35.15</v>
          </cell>
        </row>
        <row r="191">
          <cell r="A191" t="str">
            <v>202104010309</v>
          </cell>
          <cell r="B191" t="str">
            <v>0821</v>
          </cell>
          <cell r="C191" t="str">
            <v>4010309</v>
          </cell>
          <cell r="D191" t="str">
            <v>陈巧妙</v>
          </cell>
          <cell r="E191">
            <v>62</v>
          </cell>
          <cell r="F191">
            <v>69</v>
          </cell>
          <cell r="G191">
            <v>67</v>
          </cell>
          <cell r="H191">
            <v>69</v>
          </cell>
          <cell r="I191">
            <v>61</v>
          </cell>
          <cell r="J191">
            <v>60</v>
          </cell>
          <cell r="K191">
            <v>69</v>
          </cell>
          <cell r="L191">
            <v>69</v>
          </cell>
          <cell r="M191">
            <v>60</v>
          </cell>
          <cell r="N191">
            <v>328</v>
          </cell>
          <cell r="O191">
            <v>65.6</v>
          </cell>
          <cell r="P191">
            <v>32.8</v>
          </cell>
        </row>
        <row r="192">
          <cell r="A192" t="str">
            <v>202104010125</v>
          </cell>
          <cell r="B192" t="str">
            <v>0822</v>
          </cell>
          <cell r="C192" t="str">
            <v>4010125</v>
          </cell>
          <cell r="D192" t="str">
            <v>王  涵</v>
          </cell>
          <cell r="E192">
            <v>67</v>
          </cell>
          <cell r="F192">
            <v>75</v>
          </cell>
          <cell r="G192">
            <v>76</v>
          </cell>
          <cell r="H192">
            <v>80</v>
          </cell>
          <cell r="I192">
            <v>68</v>
          </cell>
          <cell r="J192">
            <v>66</v>
          </cell>
          <cell r="K192">
            <v>74</v>
          </cell>
          <cell r="L192">
            <v>80</v>
          </cell>
          <cell r="M192">
            <v>66</v>
          </cell>
          <cell r="N192">
            <v>360</v>
          </cell>
          <cell r="O192">
            <v>72</v>
          </cell>
          <cell r="P192">
            <v>36</v>
          </cell>
        </row>
        <row r="193">
          <cell r="A193" t="str">
            <v>202104010201</v>
          </cell>
          <cell r="B193" t="str">
            <v>0823</v>
          </cell>
          <cell r="C193" t="str">
            <v>4010201</v>
          </cell>
          <cell r="D193" t="str">
            <v>詹凤霞</v>
          </cell>
          <cell r="E193">
            <v>70</v>
          </cell>
          <cell r="F193">
            <v>78</v>
          </cell>
          <cell r="G193">
            <v>74.5</v>
          </cell>
          <cell r="H193">
            <v>80</v>
          </cell>
          <cell r="I193">
            <v>75</v>
          </cell>
          <cell r="J193">
            <v>67</v>
          </cell>
          <cell r="K193">
            <v>75</v>
          </cell>
          <cell r="L193">
            <v>80</v>
          </cell>
          <cell r="M193">
            <v>67</v>
          </cell>
          <cell r="N193">
            <v>372.5</v>
          </cell>
          <cell r="O193">
            <v>74.5</v>
          </cell>
          <cell r="P193">
            <v>37.25</v>
          </cell>
        </row>
        <row r="194">
          <cell r="A194" t="str">
            <v>202104010226</v>
          </cell>
          <cell r="B194" t="str">
            <v>0824</v>
          </cell>
          <cell r="C194" t="str">
            <v>4010226</v>
          </cell>
          <cell r="D194" t="str">
            <v>岳  祝</v>
          </cell>
          <cell r="E194">
            <v>77</v>
          </cell>
          <cell r="F194">
            <v>82</v>
          </cell>
          <cell r="G194">
            <v>82</v>
          </cell>
          <cell r="H194">
            <v>79</v>
          </cell>
          <cell r="I194">
            <v>76</v>
          </cell>
          <cell r="J194">
            <v>71</v>
          </cell>
          <cell r="K194">
            <v>86</v>
          </cell>
          <cell r="L194">
            <v>86</v>
          </cell>
          <cell r="M194">
            <v>71</v>
          </cell>
          <cell r="N194">
            <v>396</v>
          </cell>
          <cell r="O194">
            <v>79.2</v>
          </cell>
          <cell r="P194">
            <v>39.6</v>
          </cell>
        </row>
        <row r="195">
          <cell r="A195" t="str">
            <v>202104010315</v>
          </cell>
          <cell r="B195" t="str">
            <v>0825</v>
          </cell>
          <cell r="C195" t="str">
            <v>4010315</v>
          </cell>
          <cell r="D195" t="str">
            <v>丁  敏</v>
          </cell>
          <cell r="E195">
            <v>76</v>
          </cell>
          <cell r="F195">
            <v>79</v>
          </cell>
          <cell r="G195">
            <v>83</v>
          </cell>
          <cell r="H195">
            <v>75</v>
          </cell>
          <cell r="I195">
            <v>72</v>
          </cell>
          <cell r="J195">
            <v>69</v>
          </cell>
          <cell r="K195">
            <v>80</v>
          </cell>
          <cell r="L195">
            <v>83</v>
          </cell>
          <cell r="M195">
            <v>69</v>
          </cell>
          <cell r="N195">
            <v>382</v>
          </cell>
          <cell r="O195">
            <v>76.4</v>
          </cell>
          <cell r="P195">
            <v>38.2</v>
          </cell>
        </row>
        <row r="196">
          <cell r="A196" t="str">
            <v>202104010208</v>
          </cell>
          <cell r="B196" t="str">
            <v>0826</v>
          </cell>
          <cell r="C196" t="str">
            <v>4010208</v>
          </cell>
          <cell r="D196" t="str">
            <v>陈  杰</v>
          </cell>
          <cell r="E196">
            <v>75</v>
          </cell>
          <cell r="F196">
            <v>78</v>
          </cell>
          <cell r="G196">
            <v>81</v>
          </cell>
          <cell r="H196">
            <v>74</v>
          </cell>
          <cell r="I196">
            <v>73</v>
          </cell>
          <cell r="J196">
            <v>67</v>
          </cell>
          <cell r="K196">
            <v>75</v>
          </cell>
          <cell r="L196">
            <v>81</v>
          </cell>
          <cell r="M196">
            <v>67</v>
          </cell>
          <cell r="N196">
            <v>375</v>
          </cell>
          <cell r="O196">
            <v>75</v>
          </cell>
          <cell r="P196">
            <v>37.5</v>
          </cell>
        </row>
        <row r="197">
          <cell r="A197" t="str">
            <v>202104010206</v>
          </cell>
          <cell r="B197" t="str">
            <v>0827</v>
          </cell>
          <cell r="C197" t="str">
            <v>4010206</v>
          </cell>
          <cell r="D197" t="str">
            <v>杜  科</v>
          </cell>
          <cell r="E197">
            <v>66</v>
          </cell>
          <cell r="F197">
            <v>74</v>
          </cell>
          <cell r="G197">
            <v>76</v>
          </cell>
          <cell r="H197">
            <v>70</v>
          </cell>
          <cell r="I197">
            <v>70</v>
          </cell>
          <cell r="J197">
            <v>63</v>
          </cell>
          <cell r="K197">
            <v>73</v>
          </cell>
          <cell r="L197">
            <v>76</v>
          </cell>
          <cell r="M197">
            <v>63</v>
          </cell>
          <cell r="N197">
            <v>353</v>
          </cell>
          <cell r="O197">
            <v>70.6</v>
          </cell>
          <cell r="P197">
            <v>35.3</v>
          </cell>
        </row>
        <row r="198">
          <cell r="A198" t="str">
            <v>202104010205</v>
          </cell>
          <cell r="B198" t="str">
            <v>0828</v>
          </cell>
          <cell r="C198" t="str">
            <v>4010205</v>
          </cell>
          <cell r="D198" t="str">
            <v>王雪梅</v>
          </cell>
          <cell r="E198">
            <v>30</v>
          </cell>
          <cell r="F198">
            <v>42</v>
          </cell>
          <cell r="G198">
            <v>41</v>
          </cell>
          <cell r="H198">
            <v>10</v>
          </cell>
          <cell r="I198">
            <v>10</v>
          </cell>
          <cell r="J198">
            <v>10</v>
          </cell>
          <cell r="K198">
            <v>10</v>
          </cell>
          <cell r="L198">
            <v>42</v>
          </cell>
          <cell r="M198">
            <v>10</v>
          </cell>
          <cell r="N198">
            <v>101</v>
          </cell>
          <cell r="O198">
            <v>20.2</v>
          </cell>
          <cell r="P198">
            <v>10.1</v>
          </cell>
        </row>
        <row r="199">
          <cell r="A199" t="str">
            <v>202104010209</v>
          </cell>
          <cell r="B199" t="str">
            <v>0829</v>
          </cell>
          <cell r="C199" t="str">
            <v>4010209</v>
          </cell>
          <cell r="D199" t="str">
            <v>赵中华</v>
          </cell>
          <cell r="E199">
            <v>72</v>
          </cell>
          <cell r="F199">
            <v>81</v>
          </cell>
          <cell r="G199">
            <v>80</v>
          </cell>
          <cell r="H199">
            <v>70</v>
          </cell>
          <cell r="I199">
            <v>69</v>
          </cell>
          <cell r="J199">
            <v>68</v>
          </cell>
          <cell r="K199">
            <v>76</v>
          </cell>
          <cell r="L199">
            <v>81</v>
          </cell>
          <cell r="M199">
            <v>68</v>
          </cell>
          <cell r="N199">
            <v>367</v>
          </cell>
          <cell r="O199">
            <v>73.4</v>
          </cell>
          <cell r="P199">
            <v>36.7</v>
          </cell>
        </row>
        <row r="200">
          <cell r="A200" t="str">
            <v>202104010216</v>
          </cell>
          <cell r="B200" t="str">
            <v>0830</v>
          </cell>
          <cell r="C200" t="str">
            <v>4010216</v>
          </cell>
          <cell r="D200" t="str">
            <v>王  熙</v>
          </cell>
          <cell r="E200">
            <v>78</v>
          </cell>
          <cell r="F200">
            <v>78</v>
          </cell>
          <cell r="G200">
            <v>84</v>
          </cell>
          <cell r="H200">
            <v>75</v>
          </cell>
          <cell r="I200">
            <v>80</v>
          </cell>
          <cell r="J200">
            <v>79</v>
          </cell>
          <cell r="K200">
            <v>79</v>
          </cell>
          <cell r="L200">
            <v>84</v>
          </cell>
          <cell r="M200">
            <v>75</v>
          </cell>
          <cell r="N200">
            <v>394</v>
          </cell>
          <cell r="O200">
            <v>78.8</v>
          </cell>
          <cell r="P200">
            <v>39.4</v>
          </cell>
        </row>
        <row r="201">
          <cell r="A201" t="str">
            <v>202104050515</v>
          </cell>
          <cell r="B201" t="str">
            <v>0901</v>
          </cell>
          <cell r="C201" t="str">
            <v>4050515</v>
          </cell>
          <cell r="D201" t="str">
            <v>梁  豪</v>
          </cell>
          <cell r="E201">
            <v>72</v>
          </cell>
          <cell r="F201">
            <v>73</v>
          </cell>
          <cell r="G201">
            <v>71</v>
          </cell>
          <cell r="H201">
            <v>81</v>
          </cell>
          <cell r="I201">
            <v>77</v>
          </cell>
          <cell r="J201">
            <v>76</v>
          </cell>
          <cell r="K201">
            <v>74</v>
          </cell>
          <cell r="L201">
            <v>81</v>
          </cell>
          <cell r="M201">
            <v>71</v>
          </cell>
          <cell r="N201">
            <v>372</v>
          </cell>
          <cell r="O201">
            <v>74.4</v>
          </cell>
          <cell r="P201">
            <v>37.2</v>
          </cell>
        </row>
        <row r="202">
          <cell r="A202" t="str">
            <v>202105010124</v>
          </cell>
          <cell r="B202" t="str">
            <v>0902</v>
          </cell>
          <cell r="C202" t="str">
            <v>5010124</v>
          </cell>
          <cell r="D202" t="str">
            <v>刘高权</v>
          </cell>
          <cell r="E202">
            <v>68</v>
          </cell>
          <cell r="F202">
            <v>67</v>
          </cell>
          <cell r="G202">
            <v>66</v>
          </cell>
          <cell r="H202">
            <v>75</v>
          </cell>
          <cell r="I202">
            <v>72</v>
          </cell>
          <cell r="J202">
            <v>71</v>
          </cell>
          <cell r="K202">
            <v>70</v>
          </cell>
          <cell r="L202">
            <v>75</v>
          </cell>
          <cell r="M202">
            <v>66</v>
          </cell>
          <cell r="N202">
            <v>348</v>
          </cell>
          <cell r="O202">
            <v>69.6</v>
          </cell>
          <cell r="P202">
            <v>34.8</v>
          </cell>
        </row>
        <row r="203">
          <cell r="A203" t="str">
            <v>202104050518</v>
          </cell>
          <cell r="B203" t="str">
            <v>0903</v>
          </cell>
          <cell r="C203" t="str">
            <v>4050518</v>
          </cell>
          <cell r="D203" t="str">
            <v>蔡  刚</v>
          </cell>
          <cell r="E203">
            <v>76</v>
          </cell>
          <cell r="F203">
            <v>76</v>
          </cell>
          <cell r="G203">
            <v>73</v>
          </cell>
          <cell r="H203">
            <v>78</v>
          </cell>
          <cell r="I203">
            <v>74</v>
          </cell>
          <cell r="J203">
            <v>73</v>
          </cell>
          <cell r="K203">
            <v>75</v>
          </cell>
          <cell r="L203">
            <v>78</v>
          </cell>
          <cell r="M203">
            <v>73</v>
          </cell>
          <cell r="N203">
            <v>374</v>
          </cell>
          <cell r="O203">
            <v>74.8</v>
          </cell>
          <cell r="P203">
            <v>37.4</v>
          </cell>
        </row>
        <row r="204">
          <cell r="A204" t="str">
            <v>202105010115</v>
          </cell>
          <cell r="B204" t="str">
            <v>0904</v>
          </cell>
          <cell r="C204" t="str">
            <v>5010115</v>
          </cell>
          <cell r="D204" t="str">
            <v>李奇松</v>
          </cell>
          <cell r="E204">
            <v>68.5</v>
          </cell>
          <cell r="F204">
            <v>68</v>
          </cell>
          <cell r="G204">
            <v>69.5</v>
          </cell>
          <cell r="H204">
            <v>73</v>
          </cell>
          <cell r="I204">
            <v>74.5</v>
          </cell>
          <cell r="J204">
            <v>74.5</v>
          </cell>
          <cell r="K204">
            <v>76.5</v>
          </cell>
          <cell r="L204">
            <v>76.5</v>
          </cell>
          <cell r="M204">
            <v>68</v>
          </cell>
          <cell r="N204">
            <v>360</v>
          </cell>
          <cell r="O204">
            <v>72</v>
          </cell>
          <cell r="P204">
            <v>36</v>
          </cell>
        </row>
        <row r="205">
          <cell r="A205" t="str">
            <v>202105010103</v>
          </cell>
          <cell r="B205" t="str">
            <v>0905</v>
          </cell>
          <cell r="C205" t="str">
            <v>5010103</v>
          </cell>
          <cell r="D205" t="str">
            <v>刘  艳</v>
          </cell>
          <cell r="E205">
            <v>68.5</v>
          </cell>
          <cell r="F205">
            <v>69</v>
          </cell>
          <cell r="G205">
            <v>66</v>
          </cell>
          <cell r="H205">
            <v>75</v>
          </cell>
          <cell r="I205">
            <v>76</v>
          </cell>
          <cell r="J205">
            <v>71.5</v>
          </cell>
          <cell r="K205">
            <v>74</v>
          </cell>
          <cell r="L205">
            <v>76</v>
          </cell>
          <cell r="M205">
            <v>66</v>
          </cell>
          <cell r="N205">
            <v>358</v>
          </cell>
          <cell r="O205">
            <v>71.6</v>
          </cell>
          <cell r="P205">
            <v>35.8</v>
          </cell>
        </row>
        <row r="206">
          <cell r="A206" t="str">
            <v>202105010208</v>
          </cell>
          <cell r="B206" t="str">
            <v>0906</v>
          </cell>
          <cell r="C206" t="str">
            <v>5010208</v>
          </cell>
          <cell r="D206" t="str">
            <v>卢小艳</v>
          </cell>
          <cell r="E206">
            <v>71</v>
          </cell>
          <cell r="F206">
            <v>70</v>
          </cell>
          <cell r="G206">
            <v>67</v>
          </cell>
          <cell r="H206">
            <v>78.5</v>
          </cell>
          <cell r="I206">
            <v>78</v>
          </cell>
          <cell r="J206">
            <v>73.5</v>
          </cell>
          <cell r="K206">
            <v>76.5</v>
          </cell>
          <cell r="L206">
            <v>78.5</v>
          </cell>
          <cell r="M206">
            <v>67</v>
          </cell>
          <cell r="N206">
            <v>369</v>
          </cell>
          <cell r="O206">
            <v>73.8</v>
          </cell>
          <cell r="P206">
            <v>36.9</v>
          </cell>
        </row>
        <row r="207">
          <cell r="A207" t="str">
            <v>202104050508</v>
          </cell>
          <cell r="B207" t="str">
            <v>0907</v>
          </cell>
          <cell r="C207" t="str">
            <v>4050508</v>
          </cell>
          <cell r="D207" t="str">
            <v>梁  翔</v>
          </cell>
          <cell r="E207">
            <v>62</v>
          </cell>
          <cell r="F207">
            <v>62</v>
          </cell>
          <cell r="G207">
            <v>66.5</v>
          </cell>
          <cell r="H207">
            <v>66</v>
          </cell>
          <cell r="I207">
            <v>71.5</v>
          </cell>
          <cell r="J207">
            <v>69</v>
          </cell>
          <cell r="K207">
            <v>68</v>
          </cell>
          <cell r="L207">
            <v>71.5</v>
          </cell>
          <cell r="M207">
            <v>62</v>
          </cell>
          <cell r="N207">
            <v>331.5</v>
          </cell>
          <cell r="O207">
            <v>66.3</v>
          </cell>
          <cell r="P207">
            <v>33.15</v>
          </cell>
        </row>
        <row r="208">
          <cell r="A208" t="str">
            <v>202104050517</v>
          </cell>
          <cell r="B208" t="str">
            <v>0908</v>
          </cell>
          <cell r="C208" t="str">
            <v>4050517</v>
          </cell>
          <cell r="D208" t="str">
            <v>张振华</v>
          </cell>
          <cell r="E208">
            <v>67</v>
          </cell>
          <cell r="F208">
            <v>66</v>
          </cell>
          <cell r="G208">
            <v>66</v>
          </cell>
          <cell r="H208">
            <v>76</v>
          </cell>
          <cell r="I208">
            <v>75</v>
          </cell>
          <cell r="J208">
            <v>72.5</v>
          </cell>
          <cell r="K208">
            <v>72</v>
          </cell>
          <cell r="L208">
            <v>76</v>
          </cell>
          <cell r="M208">
            <v>66</v>
          </cell>
          <cell r="N208">
            <v>352.5</v>
          </cell>
          <cell r="O208">
            <v>70.5</v>
          </cell>
          <cell r="P208">
            <v>35.25</v>
          </cell>
        </row>
        <row r="209">
          <cell r="A209" t="str">
            <v>202105010113</v>
          </cell>
          <cell r="B209" t="str">
            <v>0909</v>
          </cell>
          <cell r="C209" t="str">
            <v>5010113</v>
          </cell>
          <cell r="D209" t="str">
            <v>余小梅</v>
          </cell>
          <cell r="E209">
            <v>68</v>
          </cell>
          <cell r="F209">
            <v>69</v>
          </cell>
          <cell r="G209">
            <v>70.5</v>
          </cell>
          <cell r="H209">
            <v>79</v>
          </cell>
          <cell r="I209">
            <v>74</v>
          </cell>
          <cell r="J209">
            <v>72</v>
          </cell>
          <cell r="K209">
            <v>72</v>
          </cell>
          <cell r="L209">
            <v>79</v>
          </cell>
          <cell r="M209">
            <v>68</v>
          </cell>
          <cell r="N209">
            <v>357.5</v>
          </cell>
          <cell r="O209">
            <v>71.5</v>
          </cell>
          <cell r="P209">
            <v>35.75</v>
          </cell>
        </row>
        <row r="210">
          <cell r="A210" t="str">
            <v>202105010206</v>
          </cell>
          <cell r="B210" t="str">
            <v>0910</v>
          </cell>
          <cell r="C210" t="str">
            <v>5010206</v>
          </cell>
          <cell r="D210" t="str">
            <v>胡  波</v>
          </cell>
          <cell r="E210">
            <v>85</v>
          </cell>
          <cell r="F210">
            <v>82</v>
          </cell>
          <cell r="G210">
            <v>86</v>
          </cell>
          <cell r="H210">
            <v>80</v>
          </cell>
          <cell r="I210">
            <v>80</v>
          </cell>
          <cell r="J210">
            <v>78</v>
          </cell>
          <cell r="K210">
            <v>82</v>
          </cell>
          <cell r="L210">
            <v>86</v>
          </cell>
          <cell r="M210">
            <v>78</v>
          </cell>
          <cell r="N210">
            <v>409</v>
          </cell>
          <cell r="O210">
            <v>81.8</v>
          </cell>
          <cell r="P210">
            <v>40.9</v>
          </cell>
        </row>
        <row r="211">
          <cell r="A211" t="str">
            <v>202104050510</v>
          </cell>
          <cell r="B211" t="str">
            <v>0911</v>
          </cell>
          <cell r="C211" t="str">
            <v>4050510</v>
          </cell>
          <cell r="D211" t="str">
            <v>陈智强</v>
          </cell>
          <cell r="E211">
            <v>66</v>
          </cell>
          <cell r="F211">
            <v>68</v>
          </cell>
          <cell r="G211">
            <v>67.5</v>
          </cell>
          <cell r="H211">
            <v>73</v>
          </cell>
          <cell r="I211">
            <v>73.5</v>
          </cell>
          <cell r="J211">
            <v>72</v>
          </cell>
          <cell r="K211">
            <v>73</v>
          </cell>
          <cell r="L211">
            <v>73.5</v>
          </cell>
          <cell r="M211">
            <v>66</v>
          </cell>
          <cell r="N211">
            <v>353.5</v>
          </cell>
          <cell r="O211">
            <v>70.7</v>
          </cell>
          <cell r="P211">
            <v>35.35</v>
          </cell>
        </row>
        <row r="212">
          <cell r="A212" t="str">
            <v>202105010126</v>
          </cell>
          <cell r="B212" t="str">
            <v>0912</v>
          </cell>
          <cell r="C212" t="str">
            <v>5010126</v>
          </cell>
          <cell r="D212" t="str">
            <v>刘洪宇</v>
          </cell>
          <cell r="E212">
            <v>67</v>
          </cell>
          <cell r="F212">
            <v>65</v>
          </cell>
          <cell r="G212">
            <v>68.5</v>
          </cell>
          <cell r="H212">
            <v>72</v>
          </cell>
          <cell r="I212">
            <v>70</v>
          </cell>
          <cell r="J212">
            <v>71.5</v>
          </cell>
          <cell r="K212">
            <v>71</v>
          </cell>
          <cell r="L212">
            <v>72</v>
          </cell>
          <cell r="M212">
            <v>65</v>
          </cell>
          <cell r="N212">
            <v>348</v>
          </cell>
          <cell r="O212">
            <v>69.6</v>
          </cell>
          <cell r="P212">
            <v>34.8</v>
          </cell>
        </row>
        <row r="213">
          <cell r="A213" t="str">
            <v>202104050516</v>
          </cell>
          <cell r="B213" t="str">
            <v>0913</v>
          </cell>
          <cell r="C213" t="str">
            <v>4050516</v>
          </cell>
          <cell r="D213" t="str">
            <v>刘明兵</v>
          </cell>
          <cell r="E213">
            <v>67</v>
          </cell>
          <cell r="F213">
            <v>67</v>
          </cell>
          <cell r="G213">
            <v>65</v>
          </cell>
          <cell r="H213">
            <v>77</v>
          </cell>
          <cell r="I213">
            <v>69</v>
          </cell>
          <cell r="J213">
            <v>70</v>
          </cell>
          <cell r="K213">
            <v>72</v>
          </cell>
          <cell r="L213">
            <v>77</v>
          </cell>
          <cell r="M213">
            <v>65</v>
          </cell>
          <cell r="N213">
            <v>345</v>
          </cell>
          <cell r="O213">
            <v>69</v>
          </cell>
          <cell r="P213">
            <v>34.5</v>
          </cell>
        </row>
        <row r="214">
          <cell r="A214" t="str">
            <v>202104050511</v>
          </cell>
          <cell r="B214" t="str">
            <v>0914</v>
          </cell>
          <cell r="C214" t="str">
            <v>4050511</v>
          </cell>
          <cell r="D214" t="str">
            <v>何  凯</v>
          </cell>
          <cell r="E214">
            <v>68</v>
          </cell>
          <cell r="F214">
            <v>69</v>
          </cell>
          <cell r="G214">
            <v>71</v>
          </cell>
          <cell r="H214">
            <v>79.5</v>
          </cell>
          <cell r="I214">
            <v>70</v>
          </cell>
          <cell r="J214">
            <v>71.5</v>
          </cell>
          <cell r="K214">
            <v>72</v>
          </cell>
          <cell r="L214">
            <v>79.5</v>
          </cell>
          <cell r="M214">
            <v>68</v>
          </cell>
          <cell r="N214">
            <v>353.5</v>
          </cell>
          <cell r="O214">
            <v>70.7</v>
          </cell>
          <cell r="P214">
            <v>35.35</v>
          </cell>
        </row>
        <row r="215">
          <cell r="A215" t="str">
            <v>202105010211</v>
          </cell>
          <cell r="B215" t="str">
            <v>0915</v>
          </cell>
          <cell r="C215" t="str">
            <v>5010211</v>
          </cell>
          <cell r="D215" t="str">
            <v>蒋雪梅</v>
          </cell>
          <cell r="E215">
            <v>74.5</v>
          </cell>
          <cell r="F215">
            <v>75</v>
          </cell>
          <cell r="G215">
            <v>72.5</v>
          </cell>
          <cell r="H215">
            <v>76</v>
          </cell>
          <cell r="I215">
            <v>76</v>
          </cell>
          <cell r="J215">
            <v>74</v>
          </cell>
          <cell r="K215">
            <v>76</v>
          </cell>
          <cell r="L215">
            <v>76</v>
          </cell>
          <cell r="M215">
            <v>72.5</v>
          </cell>
          <cell r="N215">
            <v>375.5</v>
          </cell>
          <cell r="O215">
            <v>75.1</v>
          </cell>
          <cell r="P215">
            <v>37.55</v>
          </cell>
        </row>
        <row r="216">
          <cell r="A216" t="str">
            <v>202104050505</v>
          </cell>
          <cell r="B216" t="str">
            <v>0916</v>
          </cell>
          <cell r="C216" t="str">
            <v>4050505</v>
          </cell>
          <cell r="D216" t="str">
            <v>成  燕</v>
          </cell>
          <cell r="E216">
            <v>75</v>
          </cell>
          <cell r="F216">
            <v>73</v>
          </cell>
          <cell r="G216">
            <v>72</v>
          </cell>
          <cell r="H216">
            <v>74</v>
          </cell>
          <cell r="I216">
            <v>74</v>
          </cell>
          <cell r="J216">
            <v>74</v>
          </cell>
          <cell r="K216">
            <v>75</v>
          </cell>
          <cell r="L216">
            <v>75</v>
          </cell>
          <cell r="M216">
            <v>72</v>
          </cell>
          <cell r="N216">
            <v>370</v>
          </cell>
          <cell r="O216">
            <v>74</v>
          </cell>
          <cell r="P216">
            <v>37</v>
          </cell>
        </row>
        <row r="217">
          <cell r="A217" t="str">
            <v>202104050528</v>
          </cell>
          <cell r="B217" t="str">
            <v>0917</v>
          </cell>
          <cell r="C217" t="str">
            <v>4050528</v>
          </cell>
          <cell r="D217" t="str">
            <v>李洪建</v>
          </cell>
          <cell r="E217">
            <v>69</v>
          </cell>
          <cell r="F217">
            <v>70</v>
          </cell>
          <cell r="G217">
            <v>68</v>
          </cell>
          <cell r="H217">
            <v>75</v>
          </cell>
          <cell r="I217">
            <v>73</v>
          </cell>
          <cell r="J217">
            <v>73</v>
          </cell>
          <cell r="K217">
            <v>77.5</v>
          </cell>
          <cell r="L217">
            <v>77.5</v>
          </cell>
          <cell r="M217">
            <v>68</v>
          </cell>
          <cell r="N217">
            <v>360</v>
          </cell>
          <cell r="O217">
            <v>72</v>
          </cell>
          <cell r="P217">
            <v>36</v>
          </cell>
        </row>
        <row r="218">
          <cell r="A218" t="str">
            <v>202104050504</v>
          </cell>
          <cell r="B218" t="str">
            <v>0918</v>
          </cell>
          <cell r="C218" t="str">
            <v>4050504</v>
          </cell>
          <cell r="D218" t="str">
            <v>林初阳</v>
          </cell>
          <cell r="E218">
            <v>66</v>
          </cell>
          <cell r="F218">
            <v>69</v>
          </cell>
          <cell r="G218">
            <v>71</v>
          </cell>
          <cell r="H218">
            <v>72</v>
          </cell>
          <cell r="I218">
            <v>74</v>
          </cell>
          <cell r="J218">
            <v>73</v>
          </cell>
          <cell r="K218">
            <v>73</v>
          </cell>
          <cell r="L218">
            <v>74</v>
          </cell>
          <cell r="M218">
            <v>66</v>
          </cell>
          <cell r="N218">
            <v>358</v>
          </cell>
          <cell r="O218">
            <v>71.6</v>
          </cell>
          <cell r="P218">
            <v>35.8</v>
          </cell>
        </row>
        <row r="219">
          <cell r="A219" t="str">
            <v>202104050520</v>
          </cell>
          <cell r="B219" t="str">
            <v>0919</v>
          </cell>
          <cell r="C219" t="str">
            <v>4050520</v>
          </cell>
          <cell r="D219" t="str">
            <v>周  龙</v>
          </cell>
          <cell r="E219">
            <v>65</v>
          </cell>
          <cell r="F219">
            <v>66</v>
          </cell>
          <cell r="G219">
            <v>67</v>
          </cell>
          <cell r="H219">
            <v>69</v>
          </cell>
          <cell r="I219">
            <v>66</v>
          </cell>
          <cell r="J219">
            <v>72</v>
          </cell>
          <cell r="K219">
            <v>69</v>
          </cell>
          <cell r="L219">
            <v>72</v>
          </cell>
          <cell r="M219">
            <v>65</v>
          </cell>
          <cell r="N219">
            <v>337</v>
          </cell>
          <cell r="O219">
            <v>67.4</v>
          </cell>
          <cell r="P219">
            <v>33.7</v>
          </cell>
        </row>
        <row r="220">
          <cell r="A220" t="str">
            <v>202105010102</v>
          </cell>
          <cell r="B220" t="str">
            <v>0920</v>
          </cell>
          <cell r="C220" t="str">
            <v>5010102</v>
          </cell>
          <cell r="D220" t="str">
            <v>蒋  祺</v>
          </cell>
          <cell r="E220">
            <v>67</v>
          </cell>
          <cell r="F220">
            <v>70</v>
          </cell>
          <cell r="G220">
            <v>65</v>
          </cell>
          <cell r="H220">
            <v>68</v>
          </cell>
          <cell r="I220">
            <v>75</v>
          </cell>
          <cell r="J220">
            <v>71.5</v>
          </cell>
          <cell r="K220">
            <v>71.5</v>
          </cell>
          <cell r="L220">
            <v>75</v>
          </cell>
          <cell r="M220">
            <v>65</v>
          </cell>
          <cell r="N220">
            <v>348</v>
          </cell>
          <cell r="O220">
            <v>69.6</v>
          </cell>
          <cell r="P220">
            <v>34.8</v>
          </cell>
        </row>
        <row r="221">
          <cell r="A221" t="str">
            <v>202104050512</v>
          </cell>
          <cell r="B221" t="str">
            <v>0921</v>
          </cell>
          <cell r="C221" t="str">
            <v>4050512</v>
          </cell>
          <cell r="D221" t="str">
            <v>黄  靖</v>
          </cell>
          <cell r="E221">
            <v>75</v>
          </cell>
          <cell r="F221">
            <v>78</v>
          </cell>
          <cell r="G221">
            <v>79</v>
          </cell>
          <cell r="H221">
            <v>83</v>
          </cell>
          <cell r="I221">
            <v>76</v>
          </cell>
          <cell r="J221">
            <v>73</v>
          </cell>
          <cell r="K221">
            <v>78</v>
          </cell>
          <cell r="L221">
            <v>83</v>
          </cell>
          <cell r="M221">
            <v>73</v>
          </cell>
          <cell r="N221">
            <v>386</v>
          </cell>
          <cell r="O221">
            <v>77.2</v>
          </cell>
          <cell r="P221">
            <v>38.6</v>
          </cell>
        </row>
        <row r="222">
          <cell r="A222" t="str">
            <v>202105010202</v>
          </cell>
          <cell r="B222" t="str">
            <v>0922</v>
          </cell>
          <cell r="C222" t="str">
            <v>5010202</v>
          </cell>
          <cell r="D222" t="str">
            <v>刘汉春</v>
          </cell>
          <cell r="E222">
            <v>77</v>
          </cell>
          <cell r="F222">
            <v>77</v>
          </cell>
          <cell r="G222">
            <v>78.5</v>
          </cell>
          <cell r="H222">
            <v>76</v>
          </cell>
          <cell r="I222">
            <v>77</v>
          </cell>
          <cell r="J222">
            <v>78</v>
          </cell>
          <cell r="K222">
            <v>78</v>
          </cell>
          <cell r="L222">
            <v>78.5</v>
          </cell>
          <cell r="M222">
            <v>76</v>
          </cell>
          <cell r="N222">
            <v>387</v>
          </cell>
          <cell r="O222">
            <v>77.4</v>
          </cell>
          <cell r="P222">
            <v>38.7</v>
          </cell>
        </row>
        <row r="223">
          <cell r="A223" t="str">
            <v>202105010107</v>
          </cell>
          <cell r="B223" t="str">
            <v>0923</v>
          </cell>
          <cell r="C223" t="str">
            <v>5010107</v>
          </cell>
          <cell r="D223" t="str">
            <v>熊  嘉</v>
          </cell>
          <cell r="E223">
            <v>75.5</v>
          </cell>
          <cell r="F223">
            <v>71</v>
          </cell>
          <cell r="G223">
            <v>70</v>
          </cell>
          <cell r="H223">
            <v>78</v>
          </cell>
          <cell r="I223">
            <v>75.5</v>
          </cell>
          <cell r="J223">
            <v>79</v>
          </cell>
          <cell r="K223">
            <v>75</v>
          </cell>
          <cell r="L223">
            <v>79</v>
          </cell>
          <cell r="M223">
            <v>70</v>
          </cell>
          <cell r="N223">
            <v>375</v>
          </cell>
          <cell r="O223">
            <v>75</v>
          </cell>
          <cell r="P223">
            <v>37.5</v>
          </cell>
        </row>
        <row r="224">
          <cell r="A224" t="str">
            <v>202105010201</v>
          </cell>
          <cell r="B224" t="str">
            <v>0924</v>
          </cell>
          <cell r="C224" t="str">
            <v>5010201</v>
          </cell>
          <cell r="D224" t="str">
            <v>程  玲</v>
          </cell>
          <cell r="E224">
            <v>72</v>
          </cell>
          <cell r="F224">
            <v>71</v>
          </cell>
          <cell r="G224">
            <v>74.5</v>
          </cell>
          <cell r="H224">
            <v>76</v>
          </cell>
          <cell r="I224">
            <v>77</v>
          </cell>
          <cell r="J224">
            <v>74</v>
          </cell>
          <cell r="K224">
            <v>76</v>
          </cell>
          <cell r="L224">
            <v>77</v>
          </cell>
          <cell r="M224">
            <v>71</v>
          </cell>
          <cell r="N224">
            <v>372.5</v>
          </cell>
          <cell r="O224">
            <v>74.5</v>
          </cell>
          <cell r="P224">
            <v>37.25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8"/>
  <sheetViews>
    <sheetView tabSelected="1" zoomScaleSheetLayoutView="100" zoomScalePageLayoutView="0" workbookViewId="0" topLeftCell="A1">
      <selection activeCell="R27" sqref="R27"/>
    </sheetView>
  </sheetViews>
  <sheetFormatPr defaultColWidth="8.00390625" defaultRowHeight="24.75" customHeight="1"/>
  <cols>
    <col min="1" max="1" width="6.57421875" style="1" customWidth="1"/>
    <col min="2" max="2" width="13.28125" style="1" customWidth="1"/>
    <col min="3" max="3" width="15.00390625" style="4" customWidth="1"/>
    <col min="4" max="4" width="9.140625" style="1" customWidth="1"/>
    <col min="5" max="5" width="6.00390625" style="1" customWidth="1"/>
    <col min="6" max="6" width="21.421875" style="1" customWidth="1"/>
    <col min="7" max="7" width="15.00390625" style="1" customWidth="1"/>
    <col min="8" max="8" width="8.421875" style="1" customWidth="1"/>
    <col min="9" max="9" width="9.00390625" style="1" customWidth="1"/>
    <col min="10" max="10" width="8.28125" style="5" customWidth="1"/>
    <col min="11" max="11" width="8.421875" style="1" customWidth="1"/>
    <col min="12" max="12" width="7.8515625" style="5" customWidth="1"/>
    <col min="13" max="13" width="5.421875" style="6" customWidth="1"/>
    <col min="14" max="14" width="8.8515625" style="1" hidden="1" customWidth="1"/>
    <col min="15" max="15" width="7.421875" style="1" customWidth="1"/>
    <col min="16" max="16" width="5.8515625" style="1" customWidth="1"/>
    <col min="17" max="16384" width="8.00390625" style="1" customWidth="1"/>
  </cols>
  <sheetData>
    <row r="1" spans="1:16" ht="67.5" customHeight="1">
      <c r="A1" s="67" t="s">
        <v>720</v>
      </c>
      <c r="B1" s="67"/>
      <c r="C1" s="67"/>
      <c r="D1" s="67"/>
      <c r="E1" s="67"/>
      <c r="F1" s="67"/>
      <c r="G1" s="67"/>
      <c r="H1" s="67"/>
      <c r="I1" s="67"/>
      <c r="J1" s="67"/>
      <c r="K1" s="67"/>
      <c r="L1" s="67"/>
      <c r="M1" s="67"/>
      <c r="N1" s="67"/>
      <c r="O1" s="67"/>
      <c r="P1" s="67"/>
    </row>
    <row r="2" spans="1:18" s="2" customFormat="1" ht="24.75" customHeight="1">
      <c r="A2" s="7" t="s">
        <v>736</v>
      </c>
      <c r="B2" s="8" t="s">
        <v>1</v>
      </c>
      <c r="C2" s="7" t="s">
        <v>0</v>
      </c>
      <c r="D2" s="8" t="s">
        <v>2</v>
      </c>
      <c r="E2" s="8" t="s">
        <v>3</v>
      </c>
      <c r="F2" s="8" t="s">
        <v>4</v>
      </c>
      <c r="G2" s="8" t="s">
        <v>5</v>
      </c>
      <c r="H2" s="8" t="s">
        <v>6</v>
      </c>
      <c r="I2" s="8" t="s">
        <v>7</v>
      </c>
      <c r="J2" s="21" t="s">
        <v>8</v>
      </c>
      <c r="K2" s="8" t="s">
        <v>9</v>
      </c>
      <c r="L2" s="21" t="s">
        <v>10</v>
      </c>
      <c r="M2" s="8" t="s">
        <v>11</v>
      </c>
      <c r="N2" s="8" t="s">
        <v>12</v>
      </c>
      <c r="O2" s="8" t="s">
        <v>13</v>
      </c>
      <c r="P2" s="8" t="s">
        <v>14</v>
      </c>
      <c r="Q2" s="25"/>
      <c r="R2" s="25"/>
    </row>
    <row r="3" spans="1:18" s="2" customFormat="1" ht="24.75" customHeight="1">
      <c r="A3" s="10">
        <v>1</v>
      </c>
      <c r="B3" s="68" t="s">
        <v>721</v>
      </c>
      <c r="C3" s="9" t="s">
        <v>15</v>
      </c>
      <c r="D3" s="10" t="s">
        <v>16</v>
      </c>
      <c r="E3" s="10" t="s">
        <v>17</v>
      </c>
      <c r="F3" s="9" t="s">
        <v>18</v>
      </c>
      <c r="G3" s="17" t="s">
        <v>19</v>
      </c>
      <c r="H3" s="18">
        <v>69.6</v>
      </c>
      <c r="I3" s="19">
        <f aca="true" t="shared" si="0" ref="I3:I66">H3*0.5</f>
        <v>34.8</v>
      </c>
      <c r="J3" s="22">
        <f>VLOOKUP(C3,'[1]面试成绩统计表'!$A$2:$P$224,15,FALSE)</f>
        <v>84.6</v>
      </c>
      <c r="K3" s="22">
        <f>VLOOKUP(C3,'[1]面试成绩统计表'!$A$2:$P$224,16,FALSE)</f>
        <v>42.3</v>
      </c>
      <c r="L3" s="22">
        <f aca="true" t="shared" si="1" ref="L3:L53">I3+K3</f>
        <v>77.1</v>
      </c>
      <c r="M3" s="23">
        <v>1</v>
      </c>
      <c r="N3" s="8"/>
      <c r="O3" s="8" t="s">
        <v>20</v>
      </c>
      <c r="P3" s="26"/>
      <c r="Q3" s="25"/>
      <c r="R3" s="25"/>
    </row>
    <row r="4" spans="1:18" s="2" customFormat="1" ht="24.75" customHeight="1">
      <c r="A4" s="10">
        <v>2</v>
      </c>
      <c r="B4" s="69"/>
      <c r="C4" s="9" t="s">
        <v>21</v>
      </c>
      <c r="D4" s="10" t="s">
        <v>22</v>
      </c>
      <c r="E4" s="10" t="s">
        <v>17</v>
      </c>
      <c r="F4" s="9" t="s">
        <v>23</v>
      </c>
      <c r="G4" s="17" t="s">
        <v>19</v>
      </c>
      <c r="H4" s="18">
        <v>73.7</v>
      </c>
      <c r="I4" s="19">
        <f t="shared" si="0"/>
        <v>36.85</v>
      </c>
      <c r="J4" s="22">
        <f>VLOOKUP(C4,'[1]面试成绩统计表'!$A$2:$P$224,15,FALSE)</f>
        <v>75.4</v>
      </c>
      <c r="K4" s="22">
        <f>VLOOKUP(C4,'[1]面试成绩统计表'!$A$2:$P$224,16,FALSE)</f>
        <v>37.7</v>
      </c>
      <c r="L4" s="22">
        <f t="shared" si="1"/>
        <v>74.55000000000001</v>
      </c>
      <c r="M4" s="23">
        <v>2</v>
      </c>
      <c r="N4" s="8"/>
      <c r="O4" s="8" t="s">
        <v>20</v>
      </c>
      <c r="P4" s="26"/>
      <c r="Q4" s="25"/>
      <c r="R4" s="25"/>
    </row>
    <row r="5" spans="1:18" s="2" customFormat="1" ht="24.75" customHeight="1">
      <c r="A5" s="10">
        <v>3</v>
      </c>
      <c r="B5" s="69"/>
      <c r="C5" s="9" t="s">
        <v>24</v>
      </c>
      <c r="D5" s="10" t="s">
        <v>25</v>
      </c>
      <c r="E5" s="10" t="s">
        <v>17</v>
      </c>
      <c r="F5" s="42" t="s">
        <v>26</v>
      </c>
      <c r="G5" s="17" t="s">
        <v>19</v>
      </c>
      <c r="H5" s="18">
        <v>68.1</v>
      </c>
      <c r="I5" s="19">
        <f t="shared" si="0"/>
        <v>34.05</v>
      </c>
      <c r="J5" s="22">
        <f>VLOOKUP(C5,'[1]面试成绩统计表'!$A$2:$P$224,15,FALSE)</f>
        <v>78.1</v>
      </c>
      <c r="K5" s="22">
        <f>VLOOKUP(C5,'[1]面试成绩统计表'!$A$2:$P$224,16,FALSE)</f>
        <v>39.05</v>
      </c>
      <c r="L5" s="22">
        <f t="shared" si="1"/>
        <v>73.1</v>
      </c>
      <c r="M5" s="23">
        <v>3</v>
      </c>
      <c r="N5" s="8"/>
      <c r="O5" s="8" t="s">
        <v>20</v>
      </c>
      <c r="P5" s="26"/>
      <c r="Q5" s="25"/>
      <c r="R5" s="25"/>
    </row>
    <row r="6" spans="1:18" s="2" customFormat="1" ht="24.75" customHeight="1">
      <c r="A6" s="10">
        <v>4</v>
      </c>
      <c r="B6" s="69"/>
      <c r="C6" s="9" t="s">
        <v>27</v>
      </c>
      <c r="D6" s="10" t="s">
        <v>28</v>
      </c>
      <c r="E6" s="10" t="s">
        <v>17</v>
      </c>
      <c r="F6" s="9" t="s">
        <v>29</v>
      </c>
      <c r="G6" s="17" t="s">
        <v>19</v>
      </c>
      <c r="H6" s="18">
        <v>68.8</v>
      </c>
      <c r="I6" s="19">
        <f t="shared" si="0"/>
        <v>34.4</v>
      </c>
      <c r="J6" s="22">
        <f>VLOOKUP(C6,'[1]面试成绩统计表'!$A$2:$P$224,15,FALSE)</f>
        <v>76.6</v>
      </c>
      <c r="K6" s="22">
        <f>VLOOKUP(C6,'[1]面试成绩统计表'!$A$2:$P$224,16,FALSE)</f>
        <v>38.3</v>
      </c>
      <c r="L6" s="22">
        <f t="shared" si="1"/>
        <v>72.69999999999999</v>
      </c>
      <c r="M6" s="23">
        <v>4</v>
      </c>
      <c r="N6" s="8"/>
      <c r="O6" s="8" t="s">
        <v>20</v>
      </c>
      <c r="P6" s="26"/>
      <c r="Q6" s="25"/>
      <c r="R6" s="25"/>
    </row>
    <row r="7" spans="1:18" s="2" customFormat="1" ht="24.75" customHeight="1">
      <c r="A7" s="10">
        <v>5</v>
      </c>
      <c r="B7" s="69"/>
      <c r="C7" s="9" t="s">
        <v>30</v>
      </c>
      <c r="D7" s="10" t="s">
        <v>31</v>
      </c>
      <c r="E7" s="10" t="s">
        <v>17</v>
      </c>
      <c r="F7" s="9" t="s">
        <v>32</v>
      </c>
      <c r="G7" s="17" t="s">
        <v>19</v>
      </c>
      <c r="H7" s="18">
        <v>68.3</v>
      </c>
      <c r="I7" s="19">
        <f t="shared" si="0"/>
        <v>34.15</v>
      </c>
      <c r="J7" s="22">
        <f>VLOOKUP(C7,'[1]面试成绩统计表'!$A$2:$P$224,15,FALSE)</f>
        <v>75.6</v>
      </c>
      <c r="K7" s="22">
        <f>VLOOKUP(C7,'[1]面试成绩统计表'!$A$2:$P$224,16,FALSE)</f>
        <v>37.8</v>
      </c>
      <c r="L7" s="22">
        <f t="shared" si="1"/>
        <v>71.94999999999999</v>
      </c>
      <c r="M7" s="23">
        <v>5</v>
      </c>
      <c r="N7" s="8"/>
      <c r="O7" s="8" t="s">
        <v>20</v>
      </c>
      <c r="P7" s="26"/>
      <c r="Q7" s="25"/>
      <c r="R7" s="25"/>
    </row>
    <row r="8" spans="1:18" s="2" customFormat="1" ht="24.75" customHeight="1">
      <c r="A8" s="10">
        <v>6</v>
      </c>
      <c r="B8" s="69"/>
      <c r="C8" s="9" t="s">
        <v>33</v>
      </c>
      <c r="D8" s="10" t="s">
        <v>34</v>
      </c>
      <c r="E8" s="10" t="s">
        <v>17</v>
      </c>
      <c r="F8" s="9" t="s">
        <v>35</v>
      </c>
      <c r="G8" s="17" t="s">
        <v>19</v>
      </c>
      <c r="H8" s="18">
        <v>66.6</v>
      </c>
      <c r="I8" s="19">
        <f t="shared" si="0"/>
        <v>33.3</v>
      </c>
      <c r="J8" s="22">
        <f>VLOOKUP(C8,'[1]面试成绩统计表'!$A$2:$P$224,15,FALSE)</f>
        <v>77.2</v>
      </c>
      <c r="K8" s="22">
        <f>VLOOKUP(C8,'[1]面试成绩统计表'!$A$2:$P$224,16,FALSE)</f>
        <v>38.6</v>
      </c>
      <c r="L8" s="22">
        <f t="shared" si="1"/>
        <v>71.9</v>
      </c>
      <c r="M8" s="23">
        <v>6</v>
      </c>
      <c r="N8" s="8"/>
      <c r="O8" s="8" t="s">
        <v>20</v>
      </c>
      <c r="P8" s="26"/>
      <c r="Q8" s="25"/>
      <c r="R8" s="25"/>
    </row>
    <row r="9" spans="1:18" s="2" customFormat="1" ht="24.75" customHeight="1">
      <c r="A9" s="10">
        <v>7</v>
      </c>
      <c r="B9" s="69"/>
      <c r="C9" s="9" t="s">
        <v>36</v>
      </c>
      <c r="D9" s="10" t="s">
        <v>37</v>
      </c>
      <c r="E9" s="10" t="s">
        <v>17</v>
      </c>
      <c r="F9" s="9" t="s">
        <v>38</v>
      </c>
      <c r="G9" s="17" t="s">
        <v>19</v>
      </c>
      <c r="H9" s="18">
        <v>69.7</v>
      </c>
      <c r="I9" s="19">
        <f t="shared" si="0"/>
        <v>34.85</v>
      </c>
      <c r="J9" s="22">
        <f>VLOOKUP(C9,'[1]面试成绩统计表'!$A$2:$P$224,15,FALSE)</f>
        <v>72</v>
      </c>
      <c r="K9" s="22">
        <f>VLOOKUP(C9,'[1]面试成绩统计表'!$A$2:$P$224,16,FALSE)</f>
        <v>36</v>
      </c>
      <c r="L9" s="22">
        <f t="shared" si="1"/>
        <v>70.85</v>
      </c>
      <c r="M9" s="23">
        <v>7</v>
      </c>
      <c r="N9" s="8"/>
      <c r="O9" s="8" t="s">
        <v>20</v>
      </c>
      <c r="P9" s="26"/>
      <c r="Q9" s="25"/>
      <c r="R9" s="25"/>
    </row>
    <row r="10" spans="1:18" s="2" customFormat="1" ht="24.75" customHeight="1">
      <c r="A10" s="10">
        <v>8</v>
      </c>
      <c r="B10" s="69"/>
      <c r="C10" s="9" t="s">
        <v>39</v>
      </c>
      <c r="D10" s="10" t="s">
        <v>40</v>
      </c>
      <c r="E10" s="10" t="s">
        <v>17</v>
      </c>
      <c r="F10" s="9" t="s">
        <v>41</v>
      </c>
      <c r="G10" s="17" t="s">
        <v>19</v>
      </c>
      <c r="H10" s="18">
        <v>66.9</v>
      </c>
      <c r="I10" s="19">
        <f t="shared" si="0"/>
        <v>33.45</v>
      </c>
      <c r="J10" s="22">
        <f>VLOOKUP(C10,'[1]面试成绩统计表'!$A$2:$P$224,15,FALSE)</f>
        <v>71.6</v>
      </c>
      <c r="K10" s="22">
        <f>VLOOKUP(C10,'[1]面试成绩统计表'!$A$2:$P$224,16,FALSE)</f>
        <v>35.8</v>
      </c>
      <c r="L10" s="22">
        <f t="shared" si="1"/>
        <v>69.25</v>
      </c>
      <c r="M10" s="23">
        <v>8</v>
      </c>
      <c r="N10" s="8"/>
      <c r="O10" s="8" t="s">
        <v>20</v>
      </c>
      <c r="P10" s="8"/>
      <c r="Q10" s="25"/>
      <c r="R10" s="25"/>
    </row>
    <row r="11" spans="1:18" s="2" customFormat="1" ht="24.75" customHeight="1">
      <c r="A11" s="10">
        <v>9</v>
      </c>
      <c r="B11" s="69"/>
      <c r="C11" s="9" t="s">
        <v>42</v>
      </c>
      <c r="D11" s="10" t="s">
        <v>43</v>
      </c>
      <c r="E11" s="10" t="s">
        <v>17</v>
      </c>
      <c r="F11" s="9" t="s">
        <v>44</v>
      </c>
      <c r="G11" s="17" t="s">
        <v>19</v>
      </c>
      <c r="H11" s="18">
        <v>60.2</v>
      </c>
      <c r="I11" s="19">
        <f t="shared" si="0"/>
        <v>30.1</v>
      </c>
      <c r="J11" s="22">
        <f>VLOOKUP(C11,'[1]面试成绩统计表'!$A$2:$P$224,15,FALSE)</f>
        <v>76.2</v>
      </c>
      <c r="K11" s="22">
        <f>VLOOKUP(C11,'[1]面试成绩统计表'!$A$2:$P$224,16,FALSE)</f>
        <v>38.1</v>
      </c>
      <c r="L11" s="22">
        <f t="shared" si="1"/>
        <v>68.2</v>
      </c>
      <c r="M11" s="23">
        <v>9</v>
      </c>
      <c r="N11" s="8"/>
      <c r="O11" s="8" t="s">
        <v>20</v>
      </c>
      <c r="P11" s="8"/>
      <c r="Q11" s="25"/>
      <c r="R11" s="25"/>
    </row>
    <row r="12" spans="1:18" s="2" customFormat="1" ht="24.75" customHeight="1">
      <c r="A12" s="10">
        <v>10</v>
      </c>
      <c r="B12" s="69"/>
      <c r="C12" s="9" t="s">
        <v>45</v>
      </c>
      <c r="D12" s="10" t="s">
        <v>46</v>
      </c>
      <c r="E12" s="10" t="s">
        <v>17</v>
      </c>
      <c r="F12" s="9" t="s">
        <v>47</v>
      </c>
      <c r="G12" s="17" t="s">
        <v>19</v>
      </c>
      <c r="H12" s="18">
        <v>64</v>
      </c>
      <c r="I12" s="19">
        <f t="shared" si="0"/>
        <v>32</v>
      </c>
      <c r="J12" s="22">
        <f>VLOOKUP(C12,'[1]面试成绩统计表'!$A$2:$P$224,15,FALSE)</f>
        <v>72</v>
      </c>
      <c r="K12" s="22">
        <f>VLOOKUP(C12,'[1]面试成绩统计表'!$A$2:$P$224,16,FALSE)</f>
        <v>36</v>
      </c>
      <c r="L12" s="22">
        <f t="shared" si="1"/>
        <v>68</v>
      </c>
      <c r="M12" s="23">
        <v>10</v>
      </c>
      <c r="N12" s="8"/>
      <c r="O12" s="8"/>
      <c r="P12" s="26"/>
      <c r="Q12" s="25"/>
      <c r="R12" s="25"/>
    </row>
    <row r="13" spans="1:18" s="2" customFormat="1" ht="24.75" customHeight="1">
      <c r="A13" s="10">
        <v>11</v>
      </c>
      <c r="B13" s="69"/>
      <c r="C13" s="9" t="s">
        <v>48</v>
      </c>
      <c r="D13" s="10" t="s">
        <v>49</v>
      </c>
      <c r="E13" s="10" t="s">
        <v>17</v>
      </c>
      <c r="F13" s="9" t="s">
        <v>50</v>
      </c>
      <c r="G13" s="17" t="s">
        <v>19</v>
      </c>
      <c r="H13" s="18">
        <v>62.6</v>
      </c>
      <c r="I13" s="19">
        <f t="shared" si="0"/>
        <v>31.3</v>
      </c>
      <c r="J13" s="22">
        <f>VLOOKUP(C13,'[1]面试成绩统计表'!$A$2:$P$224,15,FALSE)</f>
        <v>72.4</v>
      </c>
      <c r="K13" s="22">
        <f>VLOOKUP(C13,'[1]面试成绩统计表'!$A$2:$P$224,16,FALSE)</f>
        <v>36.2</v>
      </c>
      <c r="L13" s="22">
        <f t="shared" si="1"/>
        <v>67.5</v>
      </c>
      <c r="M13" s="23">
        <v>11</v>
      </c>
      <c r="N13" s="8"/>
      <c r="O13" s="8"/>
      <c r="P13" s="26"/>
      <c r="Q13" s="25"/>
      <c r="R13" s="25"/>
    </row>
    <row r="14" spans="1:18" s="2" customFormat="1" ht="24.75" customHeight="1">
      <c r="A14" s="10">
        <v>12</v>
      </c>
      <c r="B14" s="69"/>
      <c r="C14" s="9" t="s">
        <v>51</v>
      </c>
      <c r="D14" s="10" t="s">
        <v>52</v>
      </c>
      <c r="E14" s="10" t="s">
        <v>17</v>
      </c>
      <c r="F14" s="9" t="s">
        <v>53</v>
      </c>
      <c r="G14" s="17" t="s">
        <v>19</v>
      </c>
      <c r="H14" s="18">
        <v>65.3</v>
      </c>
      <c r="I14" s="19">
        <f t="shared" si="0"/>
        <v>32.65</v>
      </c>
      <c r="J14" s="22">
        <f>VLOOKUP(C14,'[1]面试成绩统计表'!$A$2:$P$224,15,FALSE)</f>
        <v>69.5</v>
      </c>
      <c r="K14" s="22">
        <f>VLOOKUP(C14,'[1]面试成绩统计表'!$A$2:$P$224,16,FALSE)</f>
        <v>34.75</v>
      </c>
      <c r="L14" s="22">
        <f t="shared" si="1"/>
        <v>67.4</v>
      </c>
      <c r="M14" s="23">
        <v>12</v>
      </c>
      <c r="N14" s="8"/>
      <c r="O14" s="8"/>
      <c r="P14" s="26"/>
      <c r="Q14" s="25"/>
      <c r="R14" s="25"/>
    </row>
    <row r="15" spans="1:18" s="2" customFormat="1" ht="24.75" customHeight="1">
      <c r="A15" s="10">
        <v>13</v>
      </c>
      <c r="B15" s="69"/>
      <c r="C15" s="9" t="s">
        <v>54</v>
      </c>
      <c r="D15" s="10" t="s">
        <v>55</v>
      </c>
      <c r="E15" s="10" t="s">
        <v>56</v>
      </c>
      <c r="F15" s="42" t="s">
        <v>57</v>
      </c>
      <c r="G15" s="17" t="s">
        <v>19</v>
      </c>
      <c r="H15" s="18">
        <v>63.3</v>
      </c>
      <c r="I15" s="19">
        <f t="shared" si="0"/>
        <v>31.65</v>
      </c>
      <c r="J15" s="22">
        <f>VLOOKUP(C15,'[1]面试成绩统计表'!$A$2:$P$224,15,FALSE)</f>
        <v>71</v>
      </c>
      <c r="K15" s="22">
        <f>VLOOKUP(C15,'[1]面试成绩统计表'!$A$2:$P$224,16,FALSE)</f>
        <v>35.5</v>
      </c>
      <c r="L15" s="22">
        <f t="shared" si="1"/>
        <v>67.15</v>
      </c>
      <c r="M15" s="23">
        <v>13</v>
      </c>
      <c r="N15" s="8"/>
      <c r="O15" s="8"/>
      <c r="P15" s="26"/>
      <c r="Q15" s="25"/>
      <c r="R15" s="25"/>
    </row>
    <row r="16" spans="1:18" s="2" customFormat="1" ht="24.75" customHeight="1">
      <c r="A16" s="10">
        <v>14</v>
      </c>
      <c r="B16" s="69"/>
      <c r="C16" s="9" t="s">
        <v>58</v>
      </c>
      <c r="D16" s="10" t="s">
        <v>59</v>
      </c>
      <c r="E16" s="10" t="s">
        <v>17</v>
      </c>
      <c r="F16" s="9" t="s">
        <v>60</v>
      </c>
      <c r="G16" s="17" t="s">
        <v>19</v>
      </c>
      <c r="H16" s="18">
        <v>63.3</v>
      </c>
      <c r="I16" s="19">
        <f t="shared" si="0"/>
        <v>31.65</v>
      </c>
      <c r="J16" s="22">
        <f>VLOOKUP(C16,'[1]面试成绩统计表'!$A$2:$P$224,15,FALSE)</f>
        <v>69.8</v>
      </c>
      <c r="K16" s="22">
        <f>VLOOKUP(C16,'[1]面试成绩统计表'!$A$2:$P$224,16,FALSE)</f>
        <v>34.9</v>
      </c>
      <c r="L16" s="22">
        <f t="shared" si="1"/>
        <v>66.55</v>
      </c>
      <c r="M16" s="23">
        <v>14</v>
      </c>
      <c r="N16" s="8"/>
      <c r="O16" s="8"/>
      <c r="P16" s="26"/>
      <c r="Q16" s="25"/>
      <c r="R16" s="25"/>
    </row>
    <row r="17" spans="1:18" s="2" customFormat="1" ht="24.75" customHeight="1">
      <c r="A17" s="10">
        <v>15</v>
      </c>
      <c r="B17" s="69"/>
      <c r="C17" s="9" t="s">
        <v>61</v>
      </c>
      <c r="D17" s="10" t="s">
        <v>62</v>
      </c>
      <c r="E17" s="10" t="s">
        <v>17</v>
      </c>
      <c r="F17" s="42" t="s">
        <v>63</v>
      </c>
      <c r="G17" s="17" t="s">
        <v>19</v>
      </c>
      <c r="H17" s="18">
        <v>60</v>
      </c>
      <c r="I17" s="19">
        <f t="shared" si="0"/>
        <v>30</v>
      </c>
      <c r="J17" s="22">
        <f>VLOOKUP(C17,'[1]面试成绩统计表'!$A$2:$P$224,15,FALSE)</f>
        <v>72.4</v>
      </c>
      <c r="K17" s="22">
        <f>VLOOKUP(C17,'[1]面试成绩统计表'!$A$2:$P$224,16,FALSE)</f>
        <v>36.2</v>
      </c>
      <c r="L17" s="22">
        <f t="shared" si="1"/>
        <v>66.2</v>
      </c>
      <c r="M17" s="23">
        <v>15</v>
      </c>
      <c r="N17" s="8"/>
      <c r="O17" s="8"/>
      <c r="P17" s="26"/>
      <c r="Q17" s="25"/>
      <c r="R17" s="25"/>
    </row>
    <row r="18" spans="1:18" s="2" customFormat="1" ht="24.75" customHeight="1">
      <c r="A18" s="10">
        <v>16</v>
      </c>
      <c r="B18" s="69"/>
      <c r="C18" s="9" t="s">
        <v>64</v>
      </c>
      <c r="D18" s="10" t="s">
        <v>65</v>
      </c>
      <c r="E18" s="10" t="s">
        <v>56</v>
      </c>
      <c r="F18" s="9" t="s">
        <v>66</v>
      </c>
      <c r="G18" s="17" t="s">
        <v>19</v>
      </c>
      <c r="H18" s="18">
        <v>65.2</v>
      </c>
      <c r="I18" s="19">
        <f t="shared" si="0"/>
        <v>32.6</v>
      </c>
      <c r="J18" s="22">
        <f>VLOOKUP(C18,'[1]面试成绩统计表'!$A$2:$P$224,15,FALSE)</f>
        <v>66.8</v>
      </c>
      <c r="K18" s="22">
        <f>VLOOKUP(C18,'[1]面试成绩统计表'!$A$2:$P$224,16,FALSE)</f>
        <v>33.4</v>
      </c>
      <c r="L18" s="22">
        <f t="shared" si="1"/>
        <v>66</v>
      </c>
      <c r="M18" s="23">
        <v>16</v>
      </c>
      <c r="N18" s="8"/>
      <c r="O18" s="8"/>
      <c r="P18" s="26"/>
      <c r="Q18" s="25"/>
      <c r="R18" s="25"/>
    </row>
    <row r="19" spans="1:18" s="2" customFormat="1" ht="24.75" customHeight="1">
      <c r="A19" s="10">
        <v>17</v>
      </c>
      <c r="B19" s="69"/>
      <c r="C19" s="9" t="s">
        <v>67</v>
      </c>
      <c r="D19" s="10" t="s">
        <v>68</v>
      </c>
      <c r="E19" s="10" t="s">
        <v>17</v>
      </c>
      <c r="F19" s="9" t="s">
        <v>69</v>
      </c>
      <c r="G19" s="17" t="s">
        <v>19</v>
      </c>
      <c r="H19" s="18">
        <v>56.5</v>
      </c>
      <c r="I19" s="19">
        <f t="shared" si="0"/>
        <v>28.25</v>
      </c>
      <c r="J19" s="22">
        <f>VLOOKUP(C19,'[1]面试成绩统计表'!$A$2:$P$224,15,FALSE)</f>
        <v>73</v>
      </c>
      <c r="K19" s="22">
        <f>VLOOKUP(C19,'[1]面试成绩统计表'!$A$2:$P$224,16,FALSE)</f>
        <v>36.5</v>
      </c>
      <c r="L19" s="22">
        <f t="shared" si="1"/>
        <v>64.75</v>
      </c>
      <c r="M19" s="23">
        <v>17</v>
      </c>
      <c r="N19" s="8"/>
      <c r="O19" s="8"/>
      <c r="P19" s="26"/>
      <c r="Q19" s="25"/>
      <c r="R19" s="25"/>
    </row>
    <row r="20" spans="1:18" s="2" customFormat="1" ht="24.75" customHeight="1">
      <c r="A20" s="10">
        <v>18</v>
      </c>
      <c r="B20" s="69"/>
      <c r="C20" s="9" t="s">
        <v>70</v>
      </c>
      <c r="D20" s="10" t="s">
        <v>71</v>
      </c>
      <c r="E20" s="10" t="s">
        <v>17</v>
      </c>
      <c r="F20" s="9" t="s">
        <v>72</v>
      </c>
      <c r="G20" s="17" t="s">
        <v>19</v>
      </c>
      <c r="H20" s="18">
        <v>58.3</v>
      </c>
      <c r="I20" s="19">
        <f t="shared" si="0"/>
        <v>29.15</v>
      </c>
      <c r="J20" s="22">
        <f>VLOOKUP(C20,'[1]面试成绩统计表'!$A$2:$P$224,15,FALSE)</f>
        <v>70</v>
      </c>
      <c r="K20" s="22">
        <f>VLOOKUP(C20,'[1]面试成绩统计表'!$A$2:$P$224,16,FALSE)</f>
        <v>35</v>
      </c>
      <c r="L20" s="22">
        <f t="shared" si="1"/>
        <v>64.15</v>
      </c>
      <c r="M20" s="23">
        <v>18</v>
      </c>
      <c r="N20" s="8"/>
      <c r="O20" s="8"/>
      <c r="P20" s="26"/>
      <c r="Q20" s="25"/>
      <c r="R20" s="25"/>
    </row>
    <row r="21" spans="1:18" s="2" customFormat="1" ht="24.75" customHeight="1">
      <c r="A21" s="10">
        <v>19</v>
      </c>
      <c r="B21" s="69"/>
      <c r="C21" s="9" t="s">
        <v>73</v>
      </c>
      <c r="D21" s="10" t="s">
        <v>74</v>
      </c>
      <c r="E21" s="10" t="s">
        <v>17</v>
      </c>
      <c r="F21" s="9" t="s">
        <v>75</v>
      </c>
      <c r="G21" s="17" t="s">
        <v>19</v>
      </c>
      <c r="H21" s="18">
        <v>64.5</v>
      </c>
      <c r="I21" s="19">
        <f t="shared" si="0"/>
        <v>32.25</v>
      </c>
      <c r="J21" s="22">
        <f>VLOOKUP(C21,'[1]面试成绩统计表'!$A$2:$P$224,15,FALSE)</f>
        <v>62.8</v>
      </c>
      <c r="K21" s="22">
        <f>VLOOKUP(C21,'[1]面试成绩统计表'!$A$2:$P$224,16,FALSE)</f>
        <v>31.4</v>
      </c>
      <c r="L21" s="22">
        <f t="shared" si="1"/>
        <v>63.65</v>
      </c>
      <c r="M21" s="23">
        <v>19</v>
      </c>
      <c r="N21" s="8"/>
      <c r="O21" s="8"/>
      <c r="P21" s="26"/>
      <c r="Q21" s="25"/>
      <c r="R21" s="25"/>
    </row>
    <row r="22" spans="1:18" s="2" customFormat="1" ht="24.75" customHeight="1">
      <c r="A22" s="10">
        <v>20</v>
      </c>
      <c r="B22" s="69"/>
      <c r="C22" s="9" t="s">
        <v>76</v>
      </c>
      <c r="D22" s="10" t="s">
        <v>77</v>
      </c>
      <c r="E22" s="10" t="s">
        <v>17</v>
      </c>
      <c r="F22" s="9" t="s">
        <v>78</v>
      </c>
      <c r="G22" s="17" t="s">
        <v>19</v>
      </c>
      <c r="H22" s="18">
        <v>54</v>
      </c>
      <c r="I22" s="19">
        <f t="shared" si="0"/>
        <v>27</v>
      </c>
      <c r="J22" s="22">
        <f>VLOOKUP(C22,'[1]面试成绩统计表'!$A$2:$P$224,15,FALSE)</f>
        <v>71.4</v>
      </c>
      <c r="K22" s="22">
        <f>VLOOKUP(C22,'[1]面试成绩统计表'!$A$2:$P$224,16,FALSE)</f>
        <v>35.7</v>
      </c>
      <c r="L22" s="22">
        <f t="shared" si="1"/>
        <v>62.7</v>
      </c>
      <c r="M22" s="23">
        <v>20</v>
      </c>
      <c r="N22" s="8"/>
      <c r="O22" s="8"/>
      <c r="P22" s="26"/>
      <c r="Q22" s="25"/>
      <c r="R22" s="25"/>
    </row>
    <row r="23" spans="1:18" s="2" customFormat="1" ht="24.75" customHeight="1">
      <c r="A23" s="10">
        <v>21</v>
      </c>
      <c r="B23" s="70"/>
      <c r="C23" s="9" t="s">
        <v>79</v>
      </c>
      <c r="D23" s="10" t="s">
        <v>80</v>
      </c>
      <c r="E23" s="10" t="s">
        <v>17</v>
      </c>
      <c r="F23" s="9" t="s">
        <v>81</v>
      </c>
      <c r="G23" s="17" t="s">
        <v>19</v>
      </c>
      <c r="H23" s="18">
        <v>54.7</v>
      </c>
      <c r="I23" s="19">
        <f t="shared" si="0"/>
        <v>27.35</v>
      </c>
      <c r="J23" s="22">
        <f>VLOOKUP(C23,'[1]面试成绩统计表'!$A$2:$P$224,15,FALSE)</f>
        <v>65.8</v>
      </c>
      <c r="K23" s="22">
        <f>VLOOKUP(C23,'[1]面试成绩统计表'!$A$2:$P$224,16,FALSE)</f>
        <v>32.9</v>
      </c>
      <c r="L23" s="22">
        <f t="shared" si="1"/>
        <v>60.25</v>
      </c>
      <c r="M23" s="23">
        <v>21</v>
      </c>
      <c r="N23" s="8"/>
      <c r="O23" s="8"/>
      <c r="P23" s="26"/>
      <c r="Q23" s="25"/>
      <c r="R23" s="25"/>
    </row>
    <row r="24" spans="1:18" s="2" customFormat="1" ht="24.75" customHeight="1">
      <c r="A24" s="10">
        <v>22</v>
      </c>
      <c r="B24" s="71" t="s">
        <v>722</v>
      </c>
      <c r="C24" s="9" t="s">
        <v>82</v>
      </c>
      <c r="D24" s="11" t="s">
        <v>83</v>
      </c>
      <c r="E24" s="10" t="s">
        <v>17</v>
      </c>
      <c r="F24" s="43" t="s">
        <v>84</v>
      </c>
      <c r="G24" s="17" t="s">
        <v>85</v>
      </c>
      <c r="H24" s="18">
        <v>72.5</v>
      </c>
      <c r="I24" s="19">
        <f t="shared" si="0"/>
        <v>36.25</v>
      </c>
      <c r="J24" s="22">
        <f>VLOOKUP(C24,'[1]面试成绩统计表'!$A$2:$P$224,15,FALSE)</f>
        <v>80</v>
      </c>
      <c r="K24" s="22">
        <f>VLOOKUP(C24,'[1]面试成绩统计表'!$A$2:$P$224,16,FALSE)</f>
        <v>40</v>
      </c>
      <c r="L24" s="22">
        <f t="shared" si="1"/>
        <v>76.25</v>
      </c>
      <c r="M24" s="23">
        <v>1</v>
      </c>
      <c r="N24" s="8"/>
      <c r="O24" s="8" t="s">
        <v>20</v>
      </c>
      <c r="P24" s="26"/>
      <c r="Q24" s="25"/>
      <c r="R24" s="25"/>
    </row>
    <row r="25" spans="1:18" s="2" customFormat="1" ht="24.75" customHeight="1">
      <c r="A25" s="10">
        <v>23</v>
      </c>
      <c r="B25" s="72"/>
      <c r="C25" s="9" t="s">
        <v>86</v>
      </c>
      <c r="D25" s="11" t="s">
        <v>87</v>
      </c>
      <c r="E25" s="11" t="s">
        <v>56</v>
      </c>
      <c r="F25" s="43" t="s">
        <v>88</v>
      </c>
      <c r="G25" s="17" t="s">
        <v>85</v>
      </c>
      <c r="H25" s="18">
        <v>71.2</v>
      </c>
      <c r="I25" s="19">
        <f t="shared" si="0"/>
        <v>35.6</v>
      </c>
      <c r="J25" s="22">
        <f>VLOOKUP(C25,'[1]面试成绩统计表'!$A$2:$P$224,15,FALSE)</f>
        <v>71.2</v>
      </c>
      <c r="K25" s="22">
        <f>VLOOKUP(C25,'[1]面试成绩统计表'!$A$2:$P$224,16,FALSE)</f>
        <v>35.6</v>
      </c>
      <c r="L25" s="22">
        <f t="shared" si="1"/>
        <v>71.2</v>
      </c>
      <c r="M25" s="23">
        <v>2</v>
      </c>
      <c r="N25" s="8"/>
      <c r="O25" s="8" t="s">
        <v>20</v>
      </c>
      <c r="P25" s="8"/>
      <c r="Q25" s="25"/>
      <c r="R25" s="25"/>
    </row>
    <row r="26" spans="1:18" s="2" customFormat="1" ht="24.75" customHeight="1">
      <c r="A26" s="10">
        <v>24</v>
      </c>
      <c r="B26" s="73"/>
      <c r="C26" s="9" t="s">
        <v>89</v>
      </c>
      <c r="D26" s="10" t="s">
        <v>90</v>
      </c>
      <c r="E26" s="10" t="s">
        <v>56</v>
      </c>
      <c r="F26" s="42" t="s">
        <v>91</v>
      </c>
      <c r="G26" s="17" t="s">
        <v>85</v>
      </c>
      <c r="H26" s="18">
        <v>69.4</v>
      </c>
      <c r="I26" s="19">
        <f t="shared" si="0"/>
        <v>34.7</v>
      </c>
      <c r="J26" s="22">
        <f>VLOOKUP(C26,'[1]面试成绩统计表'!$A$2:$P$224,15,FALSE)</f>
        <v>69.8</v>
      </c>
      <c r="K26" s="22">
        <f>VLOOKUP(C26,'[1]面试成绩统计表'!$A$2:$P$224,16,FALSE)</f>
        <v>34.9</v>
      </c>
      <c r="L26" s="22">
        <f t="shared" si="1"/>
        <v>69.6</v>
      </c>
      <c r="M26" s="23">
        <v>3</v>
      </c>
      <c r="N26" s="8"/>
      <c r="O26" s="8"/>
      <c r="P26" s="26"/>
      <c r="Q26" s="25"/>
      <c r="R26" s="25"/>
    </row>
    <row r="27" spans="1:18" s="2" customFormat="1" ht="24.75" customHeight="1">
      <c r="A27" s="10">
        <v>25</v>
      </c>
      <c r="B27" s="58" t="s">
        <v>723</v>
      </c>
      <c r="C27" s="9" t="s">
        <v>92</v>
      </c>
      <c r="D27" s="10" t="s">
        <v>93</v>
      </c>
      <c r="E27" s="10" t="s">
        <v>17</v>
      </c>
      <c r="F27" s="9" t="s">
        <v>94</v>
      </c>
      <c r="G27" s="17" t="s">
        <v>95</v>
      </c>
      <c r="H27" s="18">
        <v>80</v>
      </c>
      <c r="I27" s="19">
        <f t="shared" si="0"/>
        <v>40</v>
      </c>
      <c r="J27" s="22">
        <f>VLOOKUP(C27,'[1]面试成绩统计表'!$A$2:$P$224,15,FALSE)</f>
        <v>77.4</v>
      </c>
      <c r="K27" s="22">
        <f>VLOOKUP(C27,'[1]面试成绩统计表'!$A$2:$P$224,16,FALSE)</f>
        <v>38.7</v>
      </c>
      <c r="L27" s="22">
        <f t="shared" si="1"/>
        <v>78.7</v>
      </c>
      <c r="M27" s="23">
        <v>1</v>
      </c>
      <c r="N27" s="8"/>
      <c r="O27" s="8" t="s">
        <v>20</v>
      </c>
      <c r="P27" s="26"/>
      <c r="Q27" s="25"/>
      <c r="R27" s="25"/>
    </row>
    <row r="28" spans="1:18" s="2" customFormat="1" ht="24.75" customHeight="1">
      <c r="A28" s="10">
        <v>26</v>
      </c>
      <c r="B28" s="59"/>
      <c r="C28" s="9" t="s">
        <v>96</v>
      </c>
      <c r="D28" s="10" t="s">
        <v>97</v>
      </c>
      <c r="E28" s="10" t="s">
        <v>17</v>
      </c>
      <c r="F28" s="9" t="s">
        <v>98</v>
      </c>
      <c r="G28" s="17" t="s">
        <v>95</v>
      </c>
      <c r="H28" s="18">
        <v>75</v>
      </c>
      <c r="I28" s="19">
        <f t="shared" si="0"/>
        <v>37.5</v>
      </c>
      <c r="J28" s="22">
        <f>VLOOKUP(C28,'[1]面试成绩统计表'!$A$2:$P$224,15,FALSE)</f>
        <v>75.2</v>
      </c>
      <c r="K28" s="22">
        <f>VLOOKUP(C28,'[1]面试成绩统计表'!$A$2:$P$224,16,FALSE)</f>
        <v>37.6</v>
      </c>
      <c r="L28" s="22">
        <f t="shared" si="1"/>
        <v>75.1</v>
      </c>
      <c r="M28" s="23">
        <v>2</v>
      </c>
      <c r="N28" s="8"/>
      <c r="O28" s="8" t="s">
        <v>20</v>
      </c>
      <c r="P28" s="8"/>
      <c r="Q28" s="25"/>
      <c r="R28" s="25"/>
    </row>
    <row r="29" spans="1:18" s="2" customFormat="1" ht="24.75" customHeight="1">
      <c r="A29" s="10">
        <v>27</v>
      </c>
      <c r="B29" s="60"/>
      <c r="C29" s="9" t="s">
        <v>99</v>
      </c>
      <c r="D29" s="10" t="s">
        <v>100</v>
      </c>
      <c r="E29" s="10" t="s">
        <v>17</v>
      </c>
      <c r="F29" s="9" t="s">
        <v>101</v>
      </c>
      <c r="G29" s="17" t="s">
        <v>95</v>
      </c>
      <c r="H29" s="18">
        <v>64.7</v>
      </c>
      <c r="I29" s="19">
        <f t="shared" si="0"/>
        <v>32.35</v>
      </c>
      <c r="J29" s="22">
        <f>VLOOKUP(C29,'[1]面试成绩统计表'!$A$2:$P$224,15,FALSE)</f>
        <v>74.4</v>
      </c>
      <c r="K29" s="22">
        <f>VLOOKUP(C29,'[1]面试成绩统计表'!$A$2:$P$224,16,FALSE)</f>
        <v>37.2</v>
      </c>
      <c r="L29" s="22">
        <f t="shared" si="1"/>
        <v>69.55000000000001</v>
      </c>
      <c r="M29" s="23">
        <v>3</v>
      </c>
      <c r="N29" s="8"/>
      <c r="O29" s="8"/>
      <c r="P29" s="26"/>
      <c r="Q29" s="25"/>
      <c r="R29" s="25"/>
    </row>
    <row r="30" spans="1:18" s="2" customFormat="1" ht="24.75" customHeight="1">
      <c r="A30" s="10">
        <v>28</v>
      </c>
      <c r="B30" s="49" t="s">
        <v>724</v>
      </c>
      <c r="C30" s="9" t="s">
        <v>102</v>
      </c>
      <c r="D30" s="10" t="s">
        <v>103</v>
      </c>
      <c r="E30" s="10" t="s">
        <v>56</v>
      </c>
      <c r="F30" s="16" t="s">
        <v>104</v>
      </c>
      <c r="G30" s="17" t="s">
        <v>105</v>
      </c>
      <c r="H30" s="18">
        <v>73.4</v>
      </c>
      <c r="I30" s="19">
        <f t="shared" si="0"/>
        <v>36.7</v>
      </c>
      <c r="J30" s="22">
        <f>VLOOKUP(C30,'[1]面试成绩统计表'!$A$2:$P$224,15,FALSE)</f>
        <v>83.4</v>
      </c>
      <c r="K30" s="22">
        <f>VLOOKUP(C30,'[1]面试成绩统计表'!$A$2:$P$224,16,FALSE)</f>
        <v>41.7</v>
      </c>
      <c r="L30" s="22">
        <f t="shared" si="1"/>
        <v>78.4</v>
      </c>
      <c r="M30" s="23">
        <v>1</v>
      </c>
      <c r="N30" s="8"/>
      <c r="O30" s="8" t="s">
        <v>20</v>
      </c>
      <c r="P30" s="26"/>
      <c r="Q30" s="25"/>
      <c r="R30" s="25"/>
    </row>
    <row r="31" spans="1:18" s="2" customFormat="1" ht="24.75" customHeight="1">
      <c r="A31" s="10">
        <v>29</v>
      </c>
      <c r="B31" s="50"/>
      <c r="C31" s="9" t="s">
        <v>106</v>
      </c>
      <c r="D31" s="10" t="s">
        <v>107</v>
      </c>
      <c r="E31" s="10" t="s">
        <v>17</v>
      </c>
      <c r="F31" s="11" t="s">
        <v>108</v>
      </c>
      <c r="G31" s="17" t="s">
        <v>105</v>
      </c>
      <c r="H31" s="18">
        <v>73.5</v>
      </c>
      <c r="I31" s="19">
        <f t="shared" si="0"/>
        <v>36.75</v>
      </c>
      <c r="J31" s="22">
        <f>VLOOKUP(C31,'[1]面试成绩统计表'!$A$2:$P$224,15,FALSE)</f>
        <v>79.3</v>
      </c>
      <c r="K31" s="22">
        <f>VLOOKUP(C31,'[1]面试成绩统计表'!$A$2:$P$224,16,FALSE)</f>
        <v>39.65</v>
      </c>
      <c r="L31" s="22">
        <f t="shared" si="1"/>
        <v>76.4</v>
      </c>
      <c r="M31" s="23">
        <v>2</v>
      </c>
      <c r="N31" s="8"/>
      <c r="O31" s="8" t="s">
        <v>20</v>
      </c>
      <c r="P31" s="26"/>
      <c r="Q31" s="25"/>
      <c r="R31" s="25"/>
    </row>
    <row r="32" spans="1:18" s="2" customFormat="1" ht="24.75" customHeight="1">
      <c r="A32" s="10">
        <v>30</v>
      </c>
      <c r="B32" s="50"/>
      <c r="C32" s="9" t="s">
        <v>109</v>
      </c>
      <c r="D32" s="10" t="s">
        <v>110</v>
      </c>
      <c r="E32" s="10" t="s">
        <v>56</v>
      </c>
      <c r="F32" s="11" t="s">
        <v>111</v>
      </c>
      <c r="G32" s="17" t="s">
        <v>105</v>
      </c>
      <c r="H32" s="18">
        <v>76.5</v>
      </c>
      <c r="I32" s="19">
        <f t="shared" si="0"/>
        <v>38.25</v>
      </c>
      <c r="J32" s="22">
        <f>VLOOKUP(C32,'[1]面试成绩统计表'!$A$2:$P$224,15,FALSE)</f>
        <v>75.7</v>
      </c>
      <c r="K32" s="22">
        <f>VLOOKUP(C32,'[1]面试成绩统计表'!$A$2:$P$224,16,FALSE)</f>
        <v>37.85</v>
      </c>
      <c r="L32" s="22">
        <f t="shared" si="1"/>
        <v>76.1</v>
      </c>
      <c r="M32" s="23">
        <v>3</v>
      </c>
      <c r="N32" s="8"/>
      <c r="O32" s="8" t="s">
        <v>20</v>
      </c>
      <c r="P32" s="26"/>
      <c r="Q32" s="25"/>
      <c r="R32" s="25"/>
    </row>
    <row r="33" spans="1:18" s="2" customFormat="1" ht="24.75" customHeight="1">
      <c r="A33" s="10">
        <v>31</v>
      </c>
      <c r="B33" s="50"/>
      <c r="C33" s="9" t="s">
        <v>112</v>
      </c>
      <c r="D33" s="10" t="s">
        <v>113</v>
      </c>
      <c r="E33" s="10" t="s">
        <v>56</v>
      </c>
      <c r="F33" s="10" t="s">
        <v>114</v>
      </c>
      <c r="G33" s="17" t="s">
        <v>105</v>
      </c>
      <c r="H33" s="18">
        <v>75.2</v>
      </c>
      <c r="I33" s="19">
        <f t="shared" si="0"/>
        <v>37.6</v>
      </c>
      <c r="J33" s="22">
        <f>VLOOKUP(C33,'[1]面试成绩统计表'!$A$2:$P$224,15,FALSE)</f>
        <v>76.4</v>
      </c>
      <c r="K33" s="22">
        <f>VLOOKUP(C33,'[1]面试成绩统计表'!$A$2:$P$224,16,FALSE)</f>
        <v>38.2</v>
      </c>
      <c r="L33" s="22">
        <f t="shared" si="1"/>
        <v>75.80000000000001</v>
      </c>
      <c r="M33" s="23">
        <v>4</v>
      </c>
      <c r="N33" s="8"/>
      <c r="O33" s="8" t="s">
        <v>20</v>
      </c>
      <c r="P33" s="8"/>
      <c r="Q33" s="25"/>
      <c r="R33" s="25"/>
    </row>
    <row r="34" spans="1:18" s="2" customFormat="1" ht="24.75" customHeight="1">
      <c r="A34" s="10">
        <v>32</v>
      </c>
      <c r="B34" s="50"/>
      <c r="C34" s="9" t="s">
        <v>115</v>
      </c>
      <c r="D34" s="10" t="s">
        <v>116</v>
      </c>
      <c r="E34" s="10" t="s">
        <v>56</v>
      </c>
      <c r="F34" s="16" t="s">
        <v>117</v>
      </c>
      <c r="G34" s="17" t="s">
        <v>105</v>
      </c>
      <c r="H34" s="18">
        <v>69.5</v>
      </c>
      <c r="I34" s="19">
        <f t="shared" si="0"/>
        <v>34.75</v>
      </c>
      <c r="J34" s="22">
        <f>VLOOKUP(C34,'[1]面试成绩统计表'!$A$2:$P$224,15,FALSE)</f>
        <v>76.5</v>
      </c>
      <c r="K34" s="22">
        <f>VLOOKUP(C34,'[1]面试成绩统计表'!$A$2:$P$224,16,FALSE)</f>
        <v>38.25</v>
      </c>
      <c r="L34" s="22">
        <f t="shared" si="1"/>
        <v>73</v>
      </c>
      <c r="M34" s="23">
        <v>5</v>
      </c>
      <c r="N34" s="8"/>
      <c r="O34" s="8"/>
      <c r="P34" s="26"/>
      <c r="Q34" s="25"/>
      <c r="R34" s="25"/>
    </row>
    <row r="35" spans="1:18" s="2" customFormat="1" ht="24.75" customHeight="1">
      <c r="A35" s="10">
        <v>33</v>
      </c>
      <c r="B35" s="50"/>
      <c r="C35" s="9" t="s">
        <v>118</v>
      </c>
      <c r="D35" s="10" t="s">
        <v>119</v>
      </c>
      <c r="E35" s="10" t="s">
        <v>56</v>
      </c>
      <c r="F35" s="10" t="s">
        <v>120</v>
      </c>
      <c r="G35" s="17" t="s">
        <v>105</v>
      </c>
      <c r="H35" s="18">
        <v>72.1</v>
      </c>
      <c r="I35" s="19">
        <f t="shared" si="0"/>
        <v>36.05</v>
      </c>
      <c r="J35" s="22">
        <f>VLOOKUP(C35,'[1]面试成绩统计表'!$A$2:$P$224,15,FALSE)</f>
        <v>72.8</v>
      </c>
      <c r="K35" s="22">
        <f>VLOOKUP(C35,'[1]面试成绩统计表'!$A$2:$P$224,16,FALSE)</f>
        <v>36.4</v>
      </c>
      <c r="L35" s="22">
        <f t="shared" si="1"/>
        <v>72.44999999999999</v>
      </c>
      <c r="M35" s="23">
        <v>6</v>
      </c>
      <c r="N35" s="8"/>
      <c r="O35" s="8"/>
      <c r="P35" s="26"/>
      <c r="Q35" s="25"/>
      <c r="R35" s="25"/>
    </row>
    <row r="36" spans="1:18" s="2" customFormat="1" ht="24.75" customHeight="1">
      <c r="A36" s="10">
        <v>34</v>
      </c>
      <c r="B36" s="50"/>
      <c r="C36" s="9" t="s">
        <v>121</v>
      </c>
      <c r="D36" s="10" t="s">
        <v>122</v>
      </c>
      <c r="E36" s="10" t="s">
        <v>56</v>
      </c>
      <c r="F36" s="10" t="s">
        <v>123</v>
      </c>
      <c r="G36" s="17" t="s">
        <v>105</v>
      </c>
      <c r="H36" s="18">
        <v>69.7</v>
      </c>
      <c r="I36" s="19">
        <f t="shared" si="0"/>
        <v>34.85</v>
      </c>
      <c r="J36" s="22">
        <f>VLOOKUP(C36,'[1]面试成绩统计表'!$A$2:$P$224,15,FALSE)</f>
        <v>72</v>
      </c>
      <c r="K36" s="22">
        <f>VLOOKUP(C36,'[1]面试成绩统计表'!$A$2:$P$224,16,FALSE)</f>
        <v>36</v>
      </c>
      <c r="L36" s="22">
        <f t="shared" si="1"/>
        <v>70.85</v>
      </c>
      <c r="M36" s="23">
        <v>7</v>
      </c>
      <c r="N36" s="8"/>
      <c r="O36" s="8"/>
      <c r="P36" s="26"/>
      <c r="Q36" s="25"/>
      <c r="R36" s="25"/>
    </row>
    <row r="37" spans="1:18" s="2" customFormat="1" ht="24.75" customHeight="1">
      <c r="A37" s="10">
        <v>35</v>
      </c>
      <c r="B37" s="50"/>
      <c r="C37" s="9" t="s">
        <v>124</v>
      </c>
      <c r="D37" s="10" t="s">
        <v>125</v>
      </c>
      <c r="E37" s="10" t="s">
        <v>56</v>
      </c>
      <c r="F37" s="11" t="s">
        <v>126</v>
      </c>
      <c r="G37" s="17" t="s">
        <v>105</v>
      </c>
      <c r="H37" s="18">
        <v>70.1</v>
      </c>
      <c r="I37" s="19">
        <f t="shared" si="0"/>
        <v>35.05</v>
      </c>
      <c r="J37" s="22">
        <f>VLOOKUP(C37,'[1]面试成绩统计表'!$A$2:$P$224,15,FALSE)</f>
        <v>70.8</v>
      </c>
      <c r="K37" s="22">
        <f>VLOOKUP(C37,'[1]面试成绩统计表'!$A$2:$P$224,16,FALSE)</f>
        <v>35.4</v>
      </c>
      <c r="L37" s="22">
        <f t="shared" si="1"/>
        <v>70.44999999999999</v>
      </c>
      <c r="M37" s="23">
        <v>8</v>
      </c>
      <c r="N37" s="8"/>
      <c r="O37" s="8"/>
      <c r="P37" s="26"/>
      <c r="Q37" s="25"/>
      <c r="R37" s="25"/>
    </row>
    <row r="38" spans="1:18" s="2" customFormat="1" ht="24.75" customHeight="1">
      <c r="A38" s="10">
        <v>36</v>
      </c>
      <c r="B38" s="51"/>
      <c r="C38" s="9" t="s">
        <v>127</v>
      </c>
      <c r="D38" s="10" t="s">
        <v>128</v>
      </c>
      <c r="E38" s="10" t="s">
        <v>56</v>
      </c>
      <c r="F38" s="10" t="s">
        <v>129</v>
      </c>
      <c r="G38" s="17" t="s">
        <v>105</v>
      </c>
      <c r="H38" s="18">
        <v>70.9</v>
      </c>
      <c r="I38" s="19">
        <f t="shared" si="0"/>
        <v>35.45</v>
      </c>
      <c r="J38" s="22">
        <f>VLOOKUP(C38,'[1]面试成绩统计表'!$A$2:$P$224,15,FALSE)</f>
        <v>69.5</v>
      </c>
      <c r="K38" s="22">
        <f>VLOOKUP(C38,'[1]面试成绩统计表'!$A$2:$P$224,16,FALSE)</f>
        <v>34.75</v>
      </c>
      <c r="L38" s="22">
        <f t="shared" si="1"/>
        <v>70.2</v>
      </c>
      <c r="M38" s="23">
        <v>9</v>
      </c>
      <c r="N38" s="8"/>
      <c r="O38" s="8"/>
      <c r="P38" s="26"/>
      <c r="Q38" s="25"/>
      <c r="R38" s="25"/>
    </row>
    <row r="39" spans="1:18" s="2" customFormat="1" ht="24.75" customHeight="1">
      <c r="A39" s="10">
        <v>37</v>
      </c>
      <c r="B39" s="52" t="s">
        <v>723</v>
      </c>
      <c r="C39" s="12" t="s">
        <v>130</v>
      </c>
      <c r="D39" s="13" t="s">
        <v>131</v>
      </c>
      <c r="E39" s="13" t="s">
        <v>17</v>
      </c>
      <c r="F39" s="12" t="s">
        <v>132</v>
      </c>
      <c r="G39" s="17" t="s">
        <v>133</v>
      </c>
      <c r="H39" s="18">
        <v>77.3</v>
      </c>
      <c r="I39" s="20">
        <f t="shared" si="0"/>
        <v>38.65</v>
      </c>
      <c r="J39" s="24">
        <f>VLOOKUP(C39,'[1]面试成绩统计表'!$A$2:$P$224,15,FALSE)</f>
        <v>71.2</v>
      </c>
      <c r="K39" s="24">
        <f>VLOOKUP(C39,'[1]面试成绩统计表'!$A$2:$P$224,16,FALSE)</f>
        <v>35.6</v>
      </c>
      <c r="L39" s="24">
        <f t="shared" si="1"/>
        <v>74.25</v>
      </c>
      <c r="M39" s="23">
        <v>1</v>
      </c>
      <c r="N39" s="8"/>
      <c r="O39" s="8" t="s">
        <v>20</v>
      </c>
      <c r="P39" s="26"/>
      <c r="Q39" s="25"/>
      <c r="R39" s="25"/>
    </row>
    <row r="40" spans="1:18" s="2" customFormat="1" ht="24.75" customHeight="1">
      <c r="A40" s="10">
        <v>38</v>
      </c>
      <c r="B40" s="53"/>
      <c r="C40" s="12" t="s">
        <v>134</v>
      </c>
      <c r="D40" s="13" t="s">
        <v>135</v>
      </c>
      <c r="E40" s="13" t="s">
        <v>56</v>
      </c>
      <c r="F40" s="12" t="s">
        <v>136</v>
      </c>
      <c r="G40" s="17" t="s">
        <v>133</v>
      </c>
      <c r="H40" s="18">
        <v>72.5</v>
      </c>
      <c r="I40" s="20">
        <f t="shared" si="0"/>
        <v>36.25</v>
      </c>
      <c r="J40" s="24">
        <f>VLOOKUP(C40,'[1]面试成绩统计表'!$A$2:$P$224,15,FALSE)</f>
        <v>74.8</v>
      </c>
      <c r="K40" s="24">
        <f>VLOOKUP(C40,'[1]面试成绩统计表'!$A$2:$P$224,16,FALSE)</f>
        <v>37.4</v>
      </c>
      <c r="L40" s="24">
        <f t="shared" si="1"/>
        <v>73.65</v>
      </c>
      <c r="M40" s="23">
        <v>2</v>
      </c>
      <c r="N40" s="8"/>
      <c r="O40" s="8" t="s">
        <v>20</v>
      </c>
      <c r="P40" s="8"/>
      <c r="Q40" s="25"/>
      <c r="R40" s="25"/>
    </row>
    <row r="41" spans="1:18" s="2" customFormat="1" ht="24.75" customHeight="1">
      <c r="A41" s="10">
        <v>39</v>
      </c>
      <c r="B41" s="54"/>
      <c r="C41" s="12" t="s">
        <v>137</v>
      </c>
      <c r="D41" s="13" t="s">
        <v>138</v>
      </c>
      <c r="E41" s="13" t="s">
        <v>17</v>
      </c>
      <c r="F41" s="12" t="s">
        <v>139</v>
      </c>
      <c r="G41" s="17" t="s">
        <v>133</v>
      </c>
      <c r="H41" s="18">
        <v>71.3</v>
      </c>
      <c r="I41" s="20">
        <f t="shared" si="0"/>
        <v>35.65</v>
      </c>
      <c r="J41" s="24">
        <f>VLOOKUP(C41,'[1]面试成绩统计表'!$A$2:$P$224,15,FALSE)</f>
        <v>60</v>
      </c>
      <c r="K41" s="24">
        <f>VLOOKUP(C41,'[1]面试成绩统计表'!$A$2:$P$224,16,FALSE)</f>
        <v>30</v>
      </c>
      <c r="L41" s="24">
        <f t="shared" si="1"/>
        <v>65.65</v>
      </c>
      <c r="M41" s="23">
        <v>3</v>
      </c>
      <c r="N41" s="8"/>
      <c r="O41" s="8"/>
      <c r="P41" s="26"/>
      <c r="Q41" s="25"/>
      <c r="R41" s="25"/>
    </row>
    <row r="42" spans="1:18" s="2" customFormat="1" ht="24.75" customHeight="1">
      <c r="A42" s="10">
        <v>40</v>
      </c>
      <c r="B42" s="58" t="s">
        <v>725</v>
      </c>
      <c r="C42" s="9" t="s">
        <v>140</v>
      </c>
      <c r="D42" s="10" t="s">
        <v>141</v>
      </c>
      <c r="E42" s="10" t="s">
        <v>17</v>
      </c>
      <c r="F42" s="9" t="s">
        <v>142</v>
      </c>
      <c r="G42" s="17" t="s">
        <v>95</v>
      </c>
      <c r="H42" s="18">
        <v>80.4</v>
      </c>
      <c r="I42" s="19">
        <f t="shared" si="0"/>
        <v>40.2</v>
      </c>
      <c r="J42" s="22">
        <f>VLOOKUP(C42,'[1]面试成绩统计表'!$A$2:$P$224,15,FALSE)</f>
        <v>79.4</v>
      </c>
      <c r="K42" s="22">
        <f>VLOOKUP(C42,'[1]面试成绩统计表'!$A$2:$P$224,16,FALSE)</f>
        <v>39.7</v>
      </c>
      <c r="L42" s="22">
        <f t="shared" si="1"/>
        <v>79.9</v>
      </c>
      <c r="M42" s="23">
        <v>1</v>
      </c>
      <c r="N42" s="8"/>
      <c r="O42" s="8" t="s">
        <v>20</v>
      </c>
      <c r="P42" s="26"/>
      <c r="Q42" s="25"/>
      <c r="R42" s="25"/>
    </row>
    <row r="43" spans="1:18" s="2" customFormat="1" ht="24.75" customHeight="1">
      <c r="A43" s="10">
        <v>41</v>
      </c>
      <c r="B43" s="59"/>
      <c r="C43" s="9" t="s">
        <v>143</v>
      </c>
      <c r="D43" s="10" t="s">
        <v>144</v>
      </c>
      <c r="E43" s="10" t="s">
        <v>17</v>
      </c>
      <c r="F43" s="9" t="s">
        <v>145</v>
      </c>
      <c r="G43" s="17" t="s">
        <v>95</v>
      </c>
      <c r="H43" s="18">
        <v>79</v>
      </c>
      <c r="I43" s="19">
        <f t="shared" si="0"/>
        <v>39.5</v>
      </c>
      <c r="J43" s="22">
        <f>VLOOKUP(C43,'[1]面试成绩统计表'!$A$2:$P$224,15,FALSE)</f>
        <v>77.5</v>
      </c>
      <c r="K43" s="22">
        <f>VLOOKUP(C43,'[1]面试成绩统计表'!$A$2:$P$224,16,FALSE)</f>
        <v>38.75</v>
      </c>
      <c r="L43" s="22">
        <f t="shared" si="1"/>
        <v>78.25</v>
      </c>
      <c r="M43" s="23">
        <v>2</v>
      </c>
      <c r="N43" s="8"/>
      <c r="O43" s="8" t="s">
        <v>20</v>
      </c>
      <c r="P43" s="26"/>
      <c r="Q43" s="25"/>
      <c r="R43" s="25"/>
    </row>
    <row r="44" spans="1:18" s="2" customFormat="1" ht="24.75" customHeight="1">
      <c r="A44" s="10">
        <v>42</v>
      </c>
      <c r="B44" s="59"/>
      <c r="C44" s="9" t="s">
        <v>146</v>
      </c>
      <c r="D44" s="10" t="s">
        <v>147</v>
      </c>
      <c r="E44" s="10" t="s">
        <v>17</v>
      </c>
      <c r="F44" s="9" t="s">
        <v>148</v>
      </c>
      <c r="G44" s="17" t="s">
        <v>95</v>
      </c>
      <c r="H44" s="18">
        <v>75.4</v>
      </c>
      <c r="I44" s="19">
        <f t="shared" si="0"/>
        <v>37.7</v>
      </c>
      <c r="J44" s="22">
        <f>VLOOKUP(C44,'[1]面试成绩统计表'!$A$2:$P$224,15,FALSE)</f>
        <v>77.4</v>
      </c>
      <c r="K44" s="22">
        <f>VLOOKUP(C44,'[1]面试成绩统计表'!$A$2:$P$224,16,FALSE)</f>
        <v>38.7</v>
      </c>
      <c r="L44" s="22">
        <f t="shared" si="1"/>
        <v>76.4</v>
      </c>
      <c r="M44" s="23">
        <v>3</v>
      </c>
      <c r="N44" s="8"/>
      <c r="O44" s="8" t="s">
        <v>20</v>
      </c>
      <c r="P44" s="26"/>
      <c r="Q44" s="25"/>
      <c r="R44" s="25"/>
    </row>
    <row r="45" spans="1:18" s="2" customFormat="1" ht="24.75" customHeight="1">
      <c r="A45" s="10">
        <v>43</v>
      </c>
      <c r="B45" s="59"/>
      <c r="C45" s="9" t="s">
        <v>149</v>
      </c>
      <c r="D45" s="10" t="s">
        <v>150</v>
      </c>
      <c r="E45" s="10" t="s">
        <v>17</v>
      </c>
      <c r="F45" s="9" t="s">
        <v>151</v>
      </c>
      <c r="G45" s="17" t="s">
        <v>95</v>
      </c>
      <c r="H45" s="18">
        <v>76.1</v>
      </c>
      <c r="I45" s="19">
        <f t="shared" si="0"/>
        <v>38.05</v>
      </c>
      <c r="J45" s="22">
        <f>VLOOKUP(C45,'[1]面试成绩统计表'!$A$2:$P$224,15,FALSE)</f>
        <v>74.4</v>
      </c>
      <c r="K45" s="22">
        <f>VLOOKUP(C45,'[1]面试成绩统计表'!$A$2:$P$224,16,FALSE)</f>
        <v>37.2</v>
      </c>
      <c r="L45" s="22">
        <f t="shared" si="1"/>
        <v>75.25</v>
      </c>
      <c r="M45" s="23">
        <v>4</v>
      </c>
      <c r="N45" s="8"/>
      <c r="O45" s="8" t="s">
        <v>20</v>
      </c>
      <c r="P45" s="26"/>
      <c r="Q45" s="25"/>
      <c r="R45" s="25"/>
    </row>
    <row r="46" spans="1:18" s="2" customFormat="1" ht="24.75" customHeight="1">
      <c r="A46" s="10">
        <v>44</v>
      </c>
      <c r="B46" s="59"/>
      <c r="C46" s="9" t="s">
        <v>152</v>
      </c>
      <c r="D46" s="10" t="s">
        <v>153</v>
      </c>
      <c r="E46" s="10" t="s">
        <v>17</v>
      </c>
      <c r="F46" s="9" t="s">
        <v>154</v>
      </c>
      <c r="G46" s="17" t="s">
        <v>95</v>
      </c>
      <c r="H46" s="18">
        <v>72.6</v>
      </c>
      <c r="I46" s="19">
        <f t="shared" si="0"/>
        <v>36.3</v>
      </c>
      <c r="J46" s="22">
        <f>VLOOKUP(C46,'[1]面试成绩统计表'!$A$2:$P$224,15,FALSE)</f>
        <v>77.8</v>
      </c>
      <c r="K46" s="22">
        <f>VLOOKUP(C46,'[1]面试成绩统计表'!$A$2:$P$224,16,FALSE)</f>
        <v>38.9</v>
      </c>
      <c r="L46" s="22">
        <f t="shared" si="1"/>
        <v>75.19999999999999</v>
      </c>
      <c r="M46" s="23">
        <v>5</v>
      </c>
      <c r="N46" s="8"/>
      <c r="O46" s="8" t="s">
        <v>20</v>
      </c>
      <c r="P46" s="26"/>
      <c r="Q46" s="25"/>
      <c r="R46" s="25"/>
    </row>
    <row r="47" spans="1:18" s="2" customFormat="1" ht="24.75" customHeight="1">
      <c r="A47" s="10">
        <v>45</v>
      </c>
      <c r="B47" s="59"/>
      <c r="C47" s="9" t="s">
        <v>155</v>
      </c>
      <c r="D47" s="10" t="s">
        <v>156</v>
      </c>
      <c r="E47" s="10" t="s">
        <v>17</v>
      </c>
      <c r="F47" s="9" t="s">
        <v>157</v>
      </c>
      <c r="G47" s="17" t="s">
        <v>95</v>
      </c>
      <c r="H47" s="18">
        <v>75.5</v>
      </c>
      <c r="I47" s="19">
        <f t="shared" si="0"/>
        <v>37.75</v>
      </c>
      <c r="J47" s="22">
        <f>VLOOKUP(C47,'[1]面试成绩统计表'!$A$2:$P$224,15,FALSE)</f>
        <v>74.4</v>
      </c>
      <c r="K47" s="22">
        <f>VLOOKUP(C47,'[1]面试成绩统计表'!$A$2:$P$224,16,FALSE)</f>
        <v>37.2</v>
      </c>
      <c r="L47" s="22">
        <f t="shared" si="1"/>
        <v>74.95</v>
      </c>
      <c r="M47" s="23">
        <v>6</v>
      </c>
      <c r="N47" s="8"/>
      <c r="O47" s="8" t="s">
        <v>20</v>
      </c>
      <c r="P47" s="8"/>
      <c r="Q47" s="25"/>
      <c r="R47" s="25"/>
    </row>
    <row r="48" spans="1:18" s="2" customFormat="1" ht="24.75" customHeight="1">
      <c r="A48" s="10">
        <v>46</v>
      </c>
      <c r="B48" s="59"/>
      <c r="C48" s="9" t="s">
        <v>158</v>
      </c>
      <c r="D48" s="10" t="s">
        <v>159</v>
      </c>
      <c r="E48" s="10" t="s">
        <v>17</v>
      </c>
      <c r="F48" s="9" t="s">
        <v>160</v>
      </c>
      <c r="G48" s="17" t="s">
        <v>95</v>
      </c>
      <c r="H48" s="18">
        <v>74.9</v>
      </c>
      <c r="I48" s="19">
        <f t="shared" si="0"/>
        <v>37.45</v>
      </c>
      <c r="J48" s="22">
        <f>VLOOKUP(C48,'[1]面试成绩统计表'!$A$2:$P$224,15,FALSE)</f>
        <v>73</v>
      </c>
      <c r="K48" s="22">
        <f>VLOOKUP(C48,'[1]面试成绩统计表'!$A$2:$P$224,16,FALSE)</f>
        <v>36.5</v>
      </c>
      <c r="L48" s="22">
        <f t="shared" si="1"/>
        <v>73.95</v>
      </c>
      <c r="M48" s="23">
        <v>7</v>
      </c>
      <c r="N48" s="8"/>
      <c r="O48" s="8"/>
      <c r="P48" s="26"/>
      <c r="Q48" s="25"/>
      <c r="R48" s="25"/>
    </row>
    <row r="49" spans="1:18" s="2" customFormat="1" ht="24.75" customHeight="1">
      <c r="A49" s="10">
        <v>47</v>
      </c>
      <c r="B49" s="59"/>
      <c r="C49" s="9" t="s">
        <v>161</v>
      </c>
      <c r="D49" s="10" t="s">
        <v>162</v>
      </c>
      <c r="E49" s="10" t="s">
        <v>56</v>
      </c>
      <c r="F49" s="9" t="s">
        <v>163</v>
      </c>
      <c r="G49" s="17" t="s">
        <v>95</v>
      </c>
      <c r="H49" s="18">
        <v>72.6</v>
      </c>
      <c r="I49" s="19">
        <f t="shared" si="0"/>
        <v>36.3</v>
      </c>
      <c r="J49" s="22">
        <f>VLOOKUP(C49,'[1]面试成绩统计表'!$A$2:$P$224,15,FALSE)</f>
        <v>74.4</v>
      </c>
      <c r="K49" s="22">
        <f>VLOOKUP(C49,'[1]面试成绩统计表'!$A$2:$P$224,16,FALSE)</f>
        <v>37.2</v>
      </c>
      <c r="L49" s="22">
        <f t="shared" si="1"/>
        <v>73.5</v>
      </c>
      <c r="M49" s="23">
        <v>8</v>
      </c>
      <c r="N49" s="8"/>
      <c r="O49" s="8"/>
      <c r="P49" s="26"/>
      <c r="Q49" s="25"/>
      <c r="R49" s="25"/>
    </row>
    <row r="50" spans="1:18" s="2" customFormat="1" ht="24.75" customHeight="1">
      <c r="A50" s="10">
        <v>48</v>
      </c>
      <c r="B50" s="59"/>
      <c r="C50" s="9" t="s">
        <v>164</v>
      </c>
      <c r="D50" s="10" t="s">
        <v>165</v>
      </c>
      <c r="E50" s="10" t="s">
        <v>17</v>
      </c>
      <c r="F50" s="9" t="s">
        <v>166</v>
      </c>
      <c r="G50" s="17" t="s">
        <v>95</v>
      </c>
      <c r="H50" s="18">
        <v>68.4</v>
      </c>
      <c r="I50" s="19">
        <f t="shared" si="0"/>
        <v>34.2</v>
      </c>
      <c r="J50" s="22">
        <f>VLOOKUP(C50,'[1]面试成绩统计表'!$A$2:$P$224,15,FALSE)</f>
        <v>75.8</v>
      </c>
      <c r="K50" s="22">
        <f>VLOOKUP(C50,'[1]面试成绩统计表'!$A$2:$P$224,16,FALSE)</f>
        <v>37.9</v>
      </c>
      <c r="L50" s="22">
        <f t="shared" si="1"/>
        <v>72.1</v>
      </c>
      <c r="M50" s="23">
        <v>9</v>
      </c>
      <c r="N50" s="8"/>
      <c r="O50" s="8"/>
      <c r="P50" s="26"/>
      <c r="Q50" s="25"/>
      <c r="R50" s="25"/>
    </row>
    <row r="51" spans="1:18" s="2" customFormat="1" ht="24.75" customHeight="1">
      <c r="A51" s="10">
        <v>49</v>
      </c>
      <c r="B51" s="59"/>
      <c r="C51" s="9" t="s">
        <v>167</v>
      </c>
      <c r="D51" s="10" t="s">
        <v>168</v>
      </c>
      <c r="E51" s="10" t="s">
        <v>17</v>
      </c>
      <c r="F51" s="9" t="s">
        <v>169</v>
      </c>
      <c r="G51" s="17" t="s">
        <v>95</v>
      </c>
      <c r="H51" s="18">
        <v>71</v>
      </c>
      <c r="I51" s="19">
        <f t="shared" si="0"/>
        <v>35.5</v>
      </c>
      <c r="J51" s="22">
        <f>VLOOKUP(C51,'[1]面试成绩统计表'!$A$2:$P$224,15,FALSE)</f>
        <v>72.6</v>
      </c>
      <c r="K51" s="22">
        <f>VLOOKUP(C51,'[1]面试成绩统计表'!$A$2:$P$224,16,FALSE)</f>
        <v>36.3</v>
      </c>
      <c r="L51" s="22">
        <f t="shared" si="1"/>
        <v>71.8</v>
      </c>
      <c r="M51" s="23">
        <v>10</v>
      </c>
      <c r="N51" s="8"/>
      <c r="O51" s="8"/>
      <c r="P51" s="26"/>
      <c r="Q51" s="25"/>
      <c r="R51" s="25"/>
    </row>
    <row r="52" spans="1:18" s="2" customFormat="1" ht="24.75" customHeight="1">
      <c r="A52" s="10">
        <v>50</v>
      </c>
      <c r="B52" s="59"/>
      <c r="C52" s="9" t="s">
        <v>170</v>
      </c>
      <c r="D52" s="10" t="s">
        <v>171</v>
      </c>
      <c r="E52" s="10" t="s">
        <v>17</v>
      </c>
      <c r="F52" s="9" t="s">
        <v>172</v>
      </c>
      <c r="G52" s="17" t="s">
        <v>95</v>
      </c>
      <c r="H52" s="18">
        <v>65.7</v>
      </c>
      <c r="I52" s="19">
        <f t="shared" si="0"/>
        <v>32.85</v>
      </c>
      <c r="J52" s="22">
        <f>VLOOKUP(C52,'[1]面试成绩统计表'!$A$2:$P$224,15,FALSE)</f>
        <v>76.4</v>
      </c>
      <c r="K52" s="22">
        <f>VLOOKUP(C52,'[1]面试成绩统计表'!$A$2:$P$224,16,FALSE)</f>
        <v>38.2</v>
      </c>
      <c r="L52" s="22">
        <f t="shared" si="1"/>
        <v>71.05000000000001</v>
      </c>
      <c r="M52" s="23">
        <v>11</v>
      </c>
      <c r="N52" s="8"/>
      <c r="O52" s="8"/>
      <c r="P52" s="26"/>
      <c r="Q52" s="25"/>
      <c r="R52" s="25"/>
    </row>
    <row r="53" spans="1:18" s="2" customFormat="1" ht="24.75" customHeight="1">
      <c r="A53" s="10">
        <v>51</v>
      </c>
      <c r="B53" s="59"/>
      <c r="C53" s="9" t="s">
        <v>173</v>
      </c>
      <c r="D53" s="10" t="s">
        <v>174</v>
      </c>
      <c r="E53" s="10" t="s">
        <v>17</v>
      </c>
      <c r="F53" s="9" t="s">
        <v>175</v>
      </c>
      <c r="G53" s="17" t="s">
        <v>95</v>
      </c>
      <c r="H53" s="18">
        <v>67.9</v>
      </c>
      <c r="I53" s="19">
        <f t="shared" si="0"/>
        <v>33.95</v>
      </c>
      <c r="J53" s="22">
        <f>VLOOKUP(C53,'[1]面试成绩统计表'!$A$2:$P$224,15,FALSE)</f>
        <v>72.2</v>
      </c>
      <c r="K53" s="22">
        <f>VLOOKUP(C53,'[1]面试成绩统计表'!$A$2:$P$224,16,FALSE)</f>
        <v>36.1</v>
      </c>
      <c r="L53" s="22">
        <f t="shared" si="1"/>
        <v>70.05000000000001</v>
      </c>
      <c r="M53" s="23">
        <v>12</v>
      </c>
      <c r="N53" s="8"/>
      <c r="O53" s="8"/>
      <c r="P53" s="26"/>
      <c r="Q53" s="25"/>
      <c r="R53" s="25"/>
    </row>
    <row r="54" spans="1:18" s="2" customFormat="1" ht="24.75" customHeight="1">
      <c r="A54" s="10">
        <v>52</v>
      </c>
      <c r="B54" s="59"/>
      <c r="C54" s="9" t="s">
        <v>176</v>
      </c>
      <c r="D54" s="10" t="s">
        <v>177</v>
      </c>
      <c r="E54" s="10" t="s">
        <v>17</v>
      </c>
      <c r="F54" s="9" t="s">
        <v>178</v>
      </c>
      <c r="G54" s="17" t="s">
        <v>95</v>
      </c>
      <c r="H54" s="18">
        <v>74.8</v>
      </c>
      <c r="I54" s="19">
        <f t="shared" si="0"/>
        <v>37.4</v>
      </c>
      <c r="J54" s="74" t="s">
        <v>179</v>
      </c>
      <c r="K54" s="75"/>
      <c r="L54" s="22">
        <v>37.4</v>
      </c>
      <c r="M54" s="23">
        <v>13</v>
      </c>
      <c r="N54" s="8"/>
      <c r="O54" s="8"/>
      <c r="P54" s="26"/>
      <c r="Q54" s="25"/>
      <c r="R54" s="25"/>
    </row>
    <row r="55" spans="1:18" s="2" customFormat="1" ht="24.75" customHeight="1">
      <c r="A55" s="10">
        <v>53</v>
      </c>
      <c r="B55" s="59"/>
      <c r="C55" s="9" t="s">
        <v>180</v>
      </c>
      <c r="D55" s="10" t="s">
        <v>181</v>
      </c>
      <c r="E55" s="10" t="s">
        <v>17</v>
      </c>
      <c r="F55" s="9" t="s">
        <v>182</v>
      </c>
      <c r="G55" s="17" t="s">
        <v>95</v>
      </c>
      <c r="H55" s="18">
        <v>71</v>
      </c>
      <c r="I55" s="19">
        <f t="shared" si="0"/>
        <v>35.5</v>
      </c>
      <c r="J55" s="74" t="s">
        <v>179</v>
      </c>
      <c r="K55" s="75"/>
      <c r="L55" s="22">
        <v>35.5</v>
      </c>
      <c r="M55" s="23">
        <v>14</v>
      </c>
      <c r="N55" s="8"/>
      <c r="O55" s="8"/>
      <c r="P55" s="26"/>
      <c r="Q55" s="25"/>
      <c r="R55" s="25"/>
    </row>
    <row r="56" spans="1:18" s="2" customFormat="1" ht="24.75" customHeight="1">
      <c r="A56" s="10">
        <v>54</v>
      </c>
      <c r="B56" s="60"/>
      <c r="C56" s="9" t="s">
        <v>183</v>
      </c>
      <c r="D56" s="10" t="s">
        <v>184</v>
      </c>
      <c r="E56" s="10" t="s">
        <v>17</v>
      </c>
      <c r="F56" s="9" t="s">
        <v>185</v>
      </c>
      <c r="G56" s="17" t="s">
        <v>95</v>
      </c>
      <c r="H56" s="18">
        <v>64.4</v>
      </c>
      <c r="I56" s="19">
        <f t="shared" si="0"/>
        <v>32.2</v>
      </c>
      <c r="J56" s="74" t="s">
        <v>179</v>
      </c>
      <c r="K56" s="75"/>
      <c r="L56" s="22">
        <v>32.2</v>
      </c>
      <c r="M56" s="23">
        <v>15</v>
      </c>
      <c r="N56" s="8"/>
      <c r="O56" s="8"/>
      <c r="P56" s="26"/>
      <c r="Q56" s="25"/>
      <c r="R56" s="25"/>
    </row>
    <row r="57" spans="1:18" s="2" customFormat="1" ht="24.75" customHeight="1">
      <c r="A57" s="10">
        <v>55</v>
      </c>
      <c r="B57" s="55" t="s">
        <v>726</v>
      </c>
      <c r="C57" s="14" t="s">
        <v>186</v>
      </c>
      <c r="D57" s="15" t="s">
        <v>187</v>
      </c>
      <c r="E57" s="15" t="s">
        <v>17</v>
      </c>
      <c r="F57" s="44" t="s">
        <v>188</v>
      </c>
      <c r="G57" s="17" t="s">
        <v>105</v>
      </c>
      <c r="H57" s="18">
        <v>75.8</v>
      </c>
      <c r="I57" s="19">
        <f t="shared" si="0"/>
        <v>37.9</v>
      </c>
      <c r="J57" s="22">
        <f>VLOOKUP(C57,'[1]面试成绩统计表'!$A$2:$P$224,15,FALSE)</f>
        <v>77.6</v>
      </c>
      <c r="K57" s="22">
        <f>VLOOKUP(C57,'[1]面试成绩统计表'!$A$2:$P$224,16,FALSE)</f>
        <v>38.8</v>
      </c>
      <c r="L57" s="22">
        <f aca="true" t="shared" si="2" ref="L57:L120">I57+K57</f>
        <v>76.69999999999999</v>
      </c>
      <c r="M57" s="23">
        <v>1</v>
      </c>
      <c r="N57" s="8"/>
      <c r="O57" s="8" t="s">
        <v>20</v>
      </c>
      <c r="P57" s="26"/>
      <c r="Q57" s="25"/>
      <c r="R57" s="25"/>
    </row>
    <row r="58" spans="1:18" s="2" customFormat="1" ht="24.75" customHeight="1">
      <c r="A58" s="10">
        <v>56</v>
      </c>
      <c r="B58" s="56"/>
      <c r="C58" s="14" t="s">
        <v>189</v>
      </c>
      <c r="D58" s="16" t="s">
        <v>190</v>
      </c>
      <c r="E58" s="16" t="s">
        <v>17</v>
      </c>
      <c r="F58" s="44" t="s">
        <v>191</v>
      </c>
      <c r="G58" s="17" t="s">
        <v>105</v>
      </c>
      <c r="H58" s="18">
        <v>72.7</v>
      </c>
      <c r="I58" s="19">
        <f t="shared" si="0"/>
        <v>36.35</v>
      </c>
      <c r="J58" s="22">
        <f>VLOOKUP(C58,'[1]面试成绩统计表'!$A$2:$P$224,15,FALSE)</f>
        <v>79.2</v>
      </c>
      <c r="K58" s="22">
        <f>VLOOKUP(C58,'[1]面试成绩统计表'!$A$2:$P$224,16,FALSE)</f>
        <v>39.6</v>
      </c>
      <c r="L58" s="22">
        <f t="shared" si="2"/>
        <v>75.95</v>
      </c>
      <c r="M58" s="23">
        <v>2</v>
      </c>
      <c r="N58" s="8"/>
      <c r="O58" s="8" t="s">
        <v>20</v>
      </c>
      <c r="P58" s="26"/>
      <c r="Q58" s="25"/>
      <c r="R58" s="25"/>
    </row>
    <row r="59" spans="1:18" s="2" customFormat="1" ht="24.75" customHeight="1">
      <c r="A59" s="10">
        <v>57</v>
      </c>
      <c r="B59" s="56"/>
      <c r="C59" s="14" t="s">
        <v>192</v>
      </c>
      <c r="D59" s="16" t="s">
        <v>193</v>
      </c>
      <c r="E59" s="16" t="s">
        <v>56</v>
      </c>
      <c r="F59" s="44" t="s">
        <v>194</v>
      </c>
      <c r="G59" s="17" t="s">
        <v>105</v>
      </c>
      <c r="H59" s="18">
        <v>75.6</v>
      </c>
      <c r="I59" s="19">
        <f t="shared" si="0"/>
        <v>37.8</v>
      </c>
      <c r="J59" s="22">
        <f>VLOOKUP(C59,'[1]面试成绩统计表'!$A$2:$P$224,15,FALSE)</f>
        <v>73.9</v>
      </c>
      <c r="K59" s="22">
        <f>VLOOKUP(C59,'[1]面试成绩统计表'!$A$2:$P$224,16,FALSE)</f>
        <v>36.95</v>
      </c>
      <c r="L59" s="22">
        <f t="shared" si="2"/>
        <v>74.75</v>
      </c>
      <c r="M59" s="23">
        <v>3</v>
      </c>
      <c r="N59" s="8"/>
      <c r="O59" s="8" t="s">
        <v>20</v>
      </c>
      <c r="P59" s="26"/>
      <c r="Q59" s="25"/>
      <c r="R59" s="25"/>
    </row>
    <row r="60" spans="1:18" s="2" customFormat="1" ht="24.75" customHeight="1">
      <c r="A60" s="10">
        <v>58</v>
      </c>
      <c r="B60" s="56"/>
      <c r="C60" s="14" t="s">
        <v>195</v>
      </c>
      <c r="D60" s="16" t="s">
        <v>196</v>
      </c>
      <c r="E60" s="16" t="s">
        <v>56</v>
      </c>
      <c r="F60" s="16" t="s">
        <v>197</v>
      </c>
      <c r="G60" s="17" t="s">
        <v>105</v>
      </c>
      <c r="H60" s="18">
        <v>75.2</v>
      </c>
      <c r="I60" s="19">
        <f t="shared" si="0"/>
        <v>37.6</v>
      </c>
      <c r="J60" s="22">
        <f>VLOOKUP(C60,'[1]面试成绩统计表'!$A$2:$P$224,15,FALSE)</f>
        <v>73.1</v>
      </c>
      <c r="K60" s="22">
        <f>VLOOKUP(C60,'[1]面试成绩统计表'!$A$2:$P$224,16,FALSE)</f>
        <v>36.55</v>
      </c>
      <c r="L60" s="22">
        <f t="shared" si="2"/>
        <v>74.15</v>
      </c>
      <c r="M60" s="23">
        <v>4</v>
      </c>
      <c r="N60" s="8"/>
      <c r="O60" s="8" t="s">
        <v>20</v>
      </c>
      <c r="P60" s="8"/>
      <c r="Q60" s="25"/>
      <c r="R60" s="25"/>
    </row>
    <row r="61" spans="1:18" s="2" customFormat="1" ht="24.75" customHeight="1">
      <c r="A61" s="10">
        <v>59</v>
      </c>
      <c r="B61" s="56"/>
      <c r="C61" s="14" t="s">
        <v>198</v>
      </c>
      <c r="D61" s="15" t="s">
        <v>199</v>
      </c>
      <c r="E61" s="15" t="s">
        <v>17</v>
      </c>
      <c r="F61" s="44" t="s">
        <v>200</v>
      </c>
      <c r="G61" s="17" t="s">
        <v>105</v>
      </c>
      <c r="H61" s="18">
        <v>71</v>
      </c>
      <c r="I61" s="19">
        <f t="shared" si="0"/>
        <v>35.5</v>
      </c>
      <c r="J61" s="22">
        <f>VLOOKUP(C61,'[1]面试成绩统计表'!$A$2:$P$224,15,FALSE)</f>
        <v>75.7</v>
      </c>
      <c r="K61" s="22">
        <f>VLOOKUP(C61,'[1]面试成绩统计表'!$A$2:$P$224,16,FALSE)</f>
        <v>37.85</v>
      </c>
      <c r="L61" s="22">
        <f t="shared" si="2"/>
        <v>73.35</v>
      </c>
      <c r="M61" s="23">
        <v>5</v>
      </c>
      <c r="N61" s="8"/>
      <c r="O61" s="8"/>
      <c r="P61" s="26"/>
      <c r="Q61" s="25"/>
      <c r="R61" s="25"/>
    </row>
    <row r="62" spans="1:18" s="2" customFormat="1" ht="24.75" customHeight="1">
      <c r="A62" s="10">
        <v>60</v>
      </c>
      <c r="B62" s="56"/>
      <c r="C62" s="14" t="s">
        <v>201</v>
      </c>
      <c r="D62" s="16" t="s">
        <v>202</v>
      </c>
      <c r="E62" s="16" t="s">
        <v>56</v>
      </c>
      <c r="F62" s="44" t="s">
        <v>203</v>
      </c>
      <c r="G62" s="17" t="s">
        <v>105</v>
      </c>
      <c r="H62" s="18">
        <v>74.7</v>
      </c>
      <c r="I62" s="19">
        <f t="shared" si="0"/>
        <v>37.35</v>
      </c>
      <c r="J62" s="22">
        <f>VLOOKUP(C62,'[1]面试成绩统计表'!$A$2:$P$224,15,FALSE)</f>
        <v>70.6</v>
      </c>
      <c r="K62" s="22">
        <f>VLOOKUP(C62,'[1]面试成绩统计表'!$A$2:$P$224,16,FALSE)</f>
        <v>35.3</v>
      </c>
      <c r="L62" s="22">
        <f t="shared" si="2"/>
        <v>72.65</v>
      </c>
      <c r="M62" s="23">
        <v>6</v>
      </c>
      <c r="N62" s="8"/>
      <c r="O62" s="8"/>
      <c r="P62" s="26"/>
      <c r="Q62" s="25"/>
      <c r="R62" s="25"/>
    </row>
    <row r="63" spans="1:18" s="2" customFormat="1" ht="24.75" customHeight="1">
      <c r="A63" s="10">
        <v>61</v>
      </c>
      <c r="B63" s="56"/>
      <c r="C63" s="14" t="s">
        <v>204</v>
      </c>
      <c r="D63" s="16" t="s">
        <v>205</v>
      </c>
      <c r="E63" s="16" t="s">
        <v>56</v>
      </c>
      <c r="F63" s="44" t="s">
        <v>206</v>
      </c>
      <c r="G63" s="17" t="s">
        <v>105</v>
      </c>
      <c r="H63" s="18">
        <v>72.2</v>
      </c>
      <c r="I63" s="19">
        <f t="shared" si="0"/>
        <v>36.1</v>
      </c>
      <c r="J63" s="22">
        <f>VLOOKUP(C63,'[1]面试成绩统计表'!$A$2:$P$224,15,FALSE)</f>
        <v>72.7</v>
      </c>
      <c r="K63" s="22">
        <f>VLOOKUP(C63,'[1]面试成绩统计表'!$A$2:$P$224,16,FALSE)</f>
        <v>36.35</v>
      </c>
      <c r="L63" s="22">
        <f t="shared" si="2"/>
        <v>72.45</v>
      </c>
      <c r="M63" s="23">
        <v>7</v>
      </c>
      <c r="N63" s="8"/>
      <c r="O63" s="8"/>
      <c r="P63" s="26"/>
      <c r="Q63" s="25"/>
      <c r="R63" s="25"/>
    </row>
    <row r="64" spans="1:18" s="2" customFormat="1" ht="24.75" customHeight="1">
      <c r="A64" s="10">
        <v>62</v>
      </c>
      <c r="B64" s="56"/>
      <c r="C64" s="14" t="s">
        <v>207</v>
      </c>
      <c r="D64" s="16" t="s">
        <v>208</v>
      </c>
      <c r="E64" s="16" t="s">
        <v>17</v>
      </c>
      <c r="F64" s="16" t="s">
        <v>209</v>
      </c>
      <c r="G64" s="17" t="s">
        <v>105</v>
      </c>
      <c r="H64" s="18">
        <v>71.7</v>
      </c>
      <c r="I64" s="19">
        <f t="shared" si="0"/>
        <v>35.85</v>
      </c>
      <c r="J64" s="22">
        <f>VLOOKUP(C64,'[1]面试成绩统计表'!$A$2:$P$224,15,FALSE)</f>
        <v>70.5</v>
      </c>
      <c r="K64" s="22">
        <f>VLOOKUP(C64,'[1]面试成绩统计表'!$A$2:$P$224,16,FALSE)</f>
        <v>35.25</v>
      </c>
      <c r="L64" s="22">
        <f t="shared" si="2"/>
        <v>71.1</v>
      </c>
      <c r="M64" s="23">
        <v>8</v>
      </c>
      <c r="N64" s="8"/>
      <c r="O64" s="8"/>
      <c r="P64" s="26"/>
      <c r="Q64" s="25"/>
      <c r="R64" s="25"/>
    </row>
    <row r="65" spans="1:18" s="2" customFormat="1" ht="24.75" customHeight="1">
      <c r="A65" s="10">
        <v>63</v>
      </c>
      <c r="B65" s="57"/>
      <c r="C65" s="14" t="s">
        <v>210</v>
      </c>
      <c r="D65" s="16" t="s">
        <v>211</v>
      </c>
      <c r="E65" s="16" t="s">
        <v>56</v>
      </c>
      <c r="F65" s="44" t="s">
        <v>212</v>
      </c>
      <c r="G65" s="17" t="s">
        <v>105</v>
      </c>
      <c r="H65" s="18">
        <v>70.3</v>
      </c>
      <c r="I65" s="19">
        <f t="shared" si="0"/>
        <v>35.15</v>
      </c>
      <c r="J65" s="22">
        <f>VLOOKUP(C65,'[1]面试成绩统计表'!$A$2:$P$224,15,FALSE)</f>
        <v>71.3</v>
      </c>
      <c r="K65" s="22">
        <f>VLOOKUP(C65,'[1]面试成绩统计表'!$A$2:$P$224,16,FALSE)</f>
        <v>35.65</v>
      </c>
      <c r="L65" s="22">
        <f t="shared" si="2"/>
        <v>70.8</v>
      </c>
      <c r="M65" s="23">
        <v>9</v>
      </c>
      <c r="N65" s="8"/>
      <c r="O65" s="8"/>
      <c r="P65" s="26"/>
      <c r="Q65" s="25"/>
      <c r="R65" s="25"/>
    </row>
    <row r="66" spans="1:18" s="2" customFormat="1" ht="24.75" customHeight="1">
      <c r="A66" s="10">
        <v>64</v>
      </c>
      <c r="B66" s="52" t="s">
        <v>725</v>
      </c>
      <c r="C66" s="12" t="s">
        <v>213</v>
      </c>
      <c r="D66" s="13" t="s">
        <v>214</v>
      </c>
      <c r="E66" s="13" t="s">
        <v>17</v>
      </c>
      <c r="F66" s="45" t="s">
        <v>215</v>
      </c>
      <c r="G66" s="17" t="s">
        <v>133</v>
      </c>
      <c r="H66" s="18">
        <v>78.3</v>
      </c>
      <c r="I66" s="20">
        <f t="shared" si="0"/>
        <v>39.15</v>
      </c>
      <c r="J66" s="24">
        <f>VLOOKUP(C66,'[1]面试成绩统计表'!$A$2:$P$224,15,FALSE)</f>
        <v>72.4</v>
      </c>
      <c r="K66" s="24">
        <f>VLOOKUP(C66,'[1]面试成绩统计表'!$A$2:$P$224,16,FALSE)</f>
        <v>36.2</v>
      </c>
      <c r="L66" s="24">
        <f t="shared" si="2"/>
        <v>75.35</v>
      </c>
      <c r="M66" s="23">
        <v>1</v>
      </c>
      <c r="N66" s="8"/>
      <c r="O66" s="8" t="s">
        <v>20</v>
      </c>
      <c r="P66" s="26"/>
      <c r="Q66" s="25"/>
      <c r="R66" s="25"/>
    </row>
    <row r="67" spans="1:18" s="2" customFormat="1" ht="24.75" customHeight="1">
      <c r="A67" s="10">
        <v>65</v>
      </c>
      <c r="B67" s="53"/>
      <c r="C67" s="12" t="s">
        <v>216</v>
      </c>
      <c r="D67" s="13" t="s">
        <v>217</v>
      </c>
      <c r="E67" s="13" t="s">
        <v>17</v>
      </c>
      <c r="F67" s="45" t="s">
        <v>218</v>
      </c>
      <c r="G67" s="17" t="s">
        <v>133</v>
      </c>
      <c r="H67" s="18">
        <v>71.3</v>
      </c>
      <c r="I67" s="20">
        <f aca="true" t="shared" si="3" ref="I67:I130">H67*0.5</f>
        <v>35.65</v>
      </c>
      <c r="J67" s="24">
        <f>VLOOKUP(C67,'[1]面试成绩统计表'!$A$2:$P$224,15,FALSE)</f>
        <v>77.4</v>
      </c>
      <c r="K67" s="24">
        <f>VLOOKUP(C67,'[1]面试成绩统计表'!$A$2:$P$224,16,FALSE)</f>
        <v>38.7</v>
      </c>
      <c r="L67" s="24">
        <f t="shared" si="2"/>
        <v>74.35</v>
      </c>
      <c r="M67" s="23">
        <v>2</v>
      </c>
      <c r="N67" s="8"/>
      <c r="O67" s="8" t="s">
        <v>20</v>
      </c>
      <c r="P67" s="26"/>
      <c r="Q67" s="25"/>
      <c r="R67" s="25"/>
    </row>
    <row r="68" spans="1:18" s="2" customFormat="1" ht="24.75" customHeight="1">
      <c r="A68" s="10">
        <v>66</v>
      </c>
      <c r="B68" s="53"/>
      <c r="C68" s="12" t="s">
        <v>219</v>
      </c>
      <c r="D68" s="13" t="s">
        <v>220</v>
      </c>
      <c r="E68" s="13" t="s">
        <v>56</v>
      </c>
      <c r="F68" s="12" t="s">
        <v>221</v>
      </c>
      <c r="G68" s="17" t="s">
        <v>133</v>
      </c>
      <c r="H68" s="18">
        <v>75</v>
      </c>
      <c r="I68" s="20">
        <f t="shared" si="3"/>
        <v>37.5</v>
      </c>
      <c r="J68" s="24">
        <f>VLOOKUP(C68,'[1]面试成绩统计表'!$A$2:$P$224,15,FALSE)</f>
        <v>73.2</v>
      </c>
      <c r="K68" s="24">
        <f>VLOOKUP(C68,'[1]面试成绩统计表'!$A$2:$P$224,16,FALSE)</f>
        <v>36.6</v>
      </c>
      <c r="L68" s="24">
        <f t="shared" si="2"/>
        <v>74.1</v>
      </c>
      <c r="M68" s="23">
        <v>3</v>
      </c>
      <c r="N68" s="8"/>
      <c r="O68" s="8" t="s">
        <v>20</v>
      </c>
      <c r="P68" s="26"/>
      <c r="Q68" s="25"/>
      <c r="R68" s="25"/>
    </row>
    <row r="69" spans="1:18" s="2" customFormat="1" ht="24.75" customHeight="1">
      <c r="A69" s="10">
        <v>67</v>
      </c>
      <c r="B69" s="53"/>
      <c r="C69" s="12" t="s">
        <v>222</v>
      </c>
      <c r="D69" s="13" t="s">
        <v>223</v>
      </c>
      <c r="E69" s="13" t="s">
        <v>56</v>
      </c>
      <c r="F69" s="12" t="s">
        <v>224</v>
      </c>
      <c r="G69" s="17" t="s">
        <v>133</v>
      </c>
      <c r="H69" s="18">
        <v>74.5</v>
      </c>
      <c r="I69" s="20">
        <f t="shared" si="3"/>
        <v>37.25</v>
      </c>
      <c r="J69" s="24">
        <f>VLOOKUP(C69,'[1]面试成绩统计表'!$A$2:$P$224,15,FALSE)</f>
        <v>71.6</v>
      </c>
      <c r="K69" s="24">
        <f>VLOOKUP(C69,'[1]面试成绩统计表'!$A$2:$P$224,16,FALSE)</f>
        <v>35.8</v>
      </c>
      <c r="L69" s="24">
        <f t="shared" si="2"/>
        <v>73.05</v>
      </c>
      <c r="M69" s="23">
        <v>4</v>
      </c>
      <c r="N69" s="8"/>
      <c r="O69" s="8" t="s">
        <v>20</v>
      </c>
      <c r="P69" s="26"/>
      <c r="Q69" s="25"/>
      <c r="R69" s="25"/>
    </row>
    <row r="70" spans="1:18" s="2" customFormat="1" ht="24.75" customHeight="1">
      <c r="A70" s="10">
        <v>68</v>
      </c>
      <c r="B70" s="53"/>
      <c r="C70" s="12" t="s">
        <v>225</v>
      </c>
      <c r="D70" s="13" t="s">
        <v>226</v>
      </c>
      <c r="E70" s="13" t="s">
        <v>56</v>
      </c>
      <c r="F70" s="12" t="s">
        <v>227</v>
      </c>
      <c r="G70" s="17" t="s">
        <v>133</v>
      </c>
      <c r="H70" s="18">
        <v>71</v>
      </c>
      <c r="I70" s="20">
        <f t="shared" si="3"/>
        <v>35.5</v>
      </c>
      <c r="J70" s="24">
        <f>VLOOKUP(C70,'[1]面试成绩统计表'!$A$2:$P$224,15,FALSE)</f>
        <v>74.6</v>
      </c>
      <c r="K70" s="24">
        <f>VLOOKUP(C70,'[1]面试成绩统计表'!$A$2:$P$224,16,FALSE)</f>
        <v>37.3</v>
      </c>
      <c r="L70" s="24">
        <f t="shared" si="2"/>
        <v>72.8</v>
      </c>
      <c r="M70" s="23">
        <v>5</v>
      </c>
      <c r="N70" s="8"/>
      <c r="O70" s="8" t="s">
        <v>20</v>
      </c>
      <c r="P70" s="26"/>
      <c r="Q70" s="25"/>
      <c r="R70" s="25"/>
    </row>
    <row r="71" spans="1:18" s="2" customFormat="1" ht="24.75" customHeight="1">
      <c r="A71" s="10">
        <v>69</v>
      </c>
      <c r="B71" s="53"/>
      <c r="C71" s="12" t="s">
        <v>228</v>
      </c>
      <c r="D71" s="13" t="s">
        <v>229</v>
      </c>
      <c r="E71" s="13" t="s">
        <v>17</v>
      </c>
      <c r="F71" s="45" t="s">
        <v>230</v>
      </c>
      <c r="G71" s="17" t="s">
        <v>133</v>
      </c>
      <c r="H71" s="18">
        <v>76.2</v>
      </c>
      <c r="I71" s="20">
        <f t="shared" si="3"/>
        <v>38.1</v>
      </c>
      <c r="J71" s="24">
        <f>VLOOKUP(C71,'[1]面试成绩统计表'!$A$2:$P$224,15,FALSE)</f>
        <v>68.6</v>
      </c>
      <c r="K71" s="24">
        <f>VLOOKUP(C71,'[1]面试成绩统计表'!$A$2:$P$224,16,FALSE)</f>
        <v>34.3</v>
      </c>
      <c r="L71" s="24">
        <f t="shared" si="2"/>
        <v>72.4</v>
      </c>
      <c r="M71" s="23">
        <v>6</v>
      </c>
      <c r="N71" s="8"/>
      <c r="O71" s="8" t="s">
        <v>20</v>
      </c>
      <c r="P71" s="8"/>
      <c r="Q71" s="25"/>
      <c r="R71" s="25"/>
    </row>
    <row r="72" spans="1:18" s="2" customFormat="1" ht="24.75" customHeight="1">
      <c r="A72" s="10">
        <v>70</v>
      </c>
      <c r="B72" s="53"/>
      <c r="C72" s="12" t="s">
        <v>231</v>
      </c>
      <c r="D72" s="13" t="s">
        <v>232</v>
      </c>
      <c r="E72" s="13" t="s">
        <v>56</v>
      </c>
      <c r="F72" s="45" t="s">
        <v>233</v>
      </c>
      <c r="G72" s="17" t="s">
        <v>133</v>
      </c>
      <c r="H72" s="18">
        <v>74.1</v>
      </c>
      <c r="I72" s="20">
        <f t="shared" si="3"/>
        <v>37.05</v>
      </c>
      <c r="J72" s="24">
        <f>VLOOKUP(C72,'[1]面试成绩统计表'!$A$2:$P$224,15,FALSE)</f>
        <v>68.6</v>
      </c>
      <c r="K72" s="24">
        <f>VLOOKUP(C72,'[1]面试成绩统计表'!$A$2:$P$224,16,FALSE)</f>
        <v>34.3</v>
      </c>
      <c r="L72" s="24">
        <f t="shared" si="2"/>
        <v>71.35</v>
      </c>
      <c r="M72" s="23">
        <v>7</v>
      </c>
      <c r="N72" s="8"/>
      <c r="O72" s="8"/>
      <c r="P72" s="26"/>
      <c r="Q72" s="25"/>
      <c r="R72" s="25"/>
    </row>
    <row r="73" spans="1:18" s="2" customFormat="1" ht="24.75" customHeight="1">
      <c r="A73" s="10">
        <v>71</v>
      </c>
      <c r="B73" s="53"/>
      <c r="C73" s="12" t="s">
        <v>234</v>
      </c>
      <c r="D73" s="13" t="s">
        <v>235</v>
      </c>
      <c r="E73" s="13" t="s">
        <v>17</v>
      </c>
      <c r="F73" s="12" t="s">
        <v>236</v>
      </c>
      <c r="G73" s="17" t="s">
        <v>133</v>
      </c>
      <c r="H73" s="18">
        <v>77.2</v>
      </c>
      <c r="I73" s="20">
        <f t="shared" si="3"/>
        <v>38.6</v>
      </c>
      <c r="J73" s="24">
        <f>VLOOKUP(C73,'[1]面试成绩统计表'!$A$2:$P$224,15,FALSE)</f>
        <v>65</v>
      </c>
      <c r="K73" s="24">
        <f>VLOOKUP(C73,'[1]面试成绩统计表'!$A$2:$P$224,16,FALSE)</f>
        <v>32.5</v>
      </c>
      <c r="L73" s="24">
        <f t="shared" si="2"/>
        <v>71.1</v>
      </c>
      <c r="M73" s="23">
        <v>8</v>
      </c>
      <c r="N73" s="8"/>
      <c r="O73" s="8"/>
      <c r="P73" s="26"/>
      <c r="Q73" s="25"/>
      <c r="R73" s="25"/>
    </row>
    <row r="74" spans="1:18" s="2" customFormat="1" ht="24.75" customHeight="1">
      <c r="A74" s="10">
        <v>72</v>
      </c>
      <c r="B74" s="53"/>
      <c r="C74" s="12" t="s">
        <v>237</v>
      </c>
      <c r="D74" s="13" t="s">
        <v>235</v>
      </c>
      <c r="E74" s="13" t="s">
        <v>17</v>
      </c>
      <c r="F74" s="12" t="s">
        <v>238</v>
      </c>
      <c r="G74" s="17" t="s">
        <v>133</v>
      </c>
      <c r="H74" s="18">
        <v>69.8</v>
      </c>
      <c r="I74" s="20">
        <f t="shared" si="3"/>
        <v>34.9</v>
      </c>
      <c r="J74" s="24">
        <f>VLOOKUP(C74,'[1]面试成绩统计表'!$A$2:$P$224,15,FALSE)</f>
        <v>72.2</v>
      </c>
      <c r="K74" s="24">
        <f>VLOOKUP(C74,'[1]面试成绩统计表'!$A$2:$P$224,16,FALSE)</f>
        <v>36.1</v>
      </c>
      <c r="L74" s="24">
        <f t="shared" si="2"/>
        <v>71</v>
      </c>
      <c r="M74" s="23">
        <v>9</v>
      </c>
      <c r="N74" s="8"/>
      <c r="O74" s="8"/>
      <c r="P74" s="26"/>
      <c r="Q74" s="25"/>
      <c r="R74" s="25"/>
    </row>
    <row r="75" spans="1:18" s="2" customFormat="1" ht="24.75" customHeight="1">
      <c r="A75" s="10">
        <v>73</v>
      </c>
      <c r="B75" s="53"/>
      <c r="C75" s="12" t="s">
        <v>239</v>
      </c>
      <c r="D75" s="13" t="s">
        <v>240</v>
      </c>
      <c r="E75" s="13" t="s">
        <v>17</v>
      </c>
      <c r="F75" s="12" t="s">
        <v>241</v>
      </c>
      <c r="G75" s="17" t="s">
        <v>133</v>
      </c>
      <c r="H75" s="18">
        <v>72.3</v>
      </c>
      <c r="I75" s="20">
        <f t="shared" si="3"/>
        <v>36.15</v>
      </c>
      <c r="J75" s="24">
        <f>VLOOKUP(C75,'[1]面试成绩统计表'!$A$2:$P$224,15,FALSE)</f>
        <v>69.4</v>
      </c>
      <c r="K75" s="24">
        <f>VLOOKUP(C75,'[1]面试成绩统计表'!$A$2:$P$224,16,FALSE)</f>
        <v>34.7</v>
      </c>
      <c r="L75" s="24">
        <f t="shared" si="2"/>
        <v>70.85</v>
      </c>
      <c r="M75" s="23">
        <v>10</v>
      </c>
      <c r="N75" s="8"/>
      <c r="O75" s="8"/>
      <c r="P75" s="26"/>
      <c r="Q75" s="25"/>
      <c r="R75" s="25"/>
    </row>
    <row r="76" spans="1:18" s="2" customFormat="1" ht="24.75" customHeight="1">
      <c r="A76" s="10">
        <v>74</v>
      </c>
      <c r="B76" s="53"/>
      <c r="C76" s="12" t="s">
        <v>242</v>
      </c>
      <c r="D76" s="13" t="s">
        <v>243</v>
      </c>
      <c r="E76" s="13" t="s">
        <v>56</v>
      </c>
      <c r="F76" s="45" t="s">
        <v>244</v>
      </c>
      <c r="G76" s="17" t="s">
        <v>133</v>
      </c>
      <c r="H76" s="18">
        <v>70.3</v>
      </c>
      <c r="I76" s="20">
        <f t="shared" si="3"/>
        <v>35.15</v>
      </c>
      <c r="J76" s="24">
        <f>VLOOKUP(C76,'[1]面试成绩统计表'!$A$2:$P$224,15,FALSE)</f>
        <v>71.2</v>
      </c>
      <c r="K76" s="24">
        <f>VLOOKUP(C76,'[1]面试成绩统计表'!$A$2:$P$224,16,FALSE)</f>
        <v>35.6</v>
      </c>
      <c r="L76" s="24">
        <f t="shared" si="2"/>
        <v>70.75</v>
      </c>
      <c r="M76" s="23">
        <v>11</v>
      </c>
      <c r="N76" s="8"/>
      <c r="O76" s="8"/>
      <c r="P76" s="26"/>
      <c r="Q76" s="25"/>
      <c r="R76" s="25"/>
    </row>
    <row r="77" spans="1:18" s="2" customFormat="1" ht="24.75" customHeight="1">
      <c r="A77" s="10">
        <v>75</v>
      </c>
      <c r="B77" s="53"/>
      <c r="C77" s="12" t="s">
        <v>245</v>
      </c>
      <c r="D77" s="13" t="s">
        <v>246</v>
      </c>
      <c r="E77" s="13" t="s">
        <v>56</v>
      </c>
      <c r="F77" s="12" t="s">
        <v>247</v>
      </c>
      <c r="G77" s="17" t="s">
        <v>133</v>
      </c>
      <c r="H77" s="18">
        <v>70.5</v>
      </c>
      <c r="I77" s="20">
        <f t="shared" si="3"/>
        <v>35.25</v>
      </c>
      <c r="J77" s="24">
        <f>VLOOKUP(C77,'[1]面试成绩统计表'!$A$2:$P$224,15,FALSE)</f>
        <v>69</v>
      </c>
      <c r="K77" s="24">
        <f>VLOOKUP(C77,'[1]面试成绩统计表'!$A$2:$P$224,16,FALSE)</f>
        <v>34.5</v>
      </c>
      <c r="L77" s="24">
        <f t="shared" si="2"/>
        <v>69.75</v>
      </c>
      <c r="M77" s="23">
        <v>12</v>
      </c>
      <c r="N77" s="8"/>
      <c r="O77" s="8"/>
      <c r="P77" s="26"/>
      <c r="Q77" s="25"/>
      <c r="R77" s="25"/>
    </row>
    <row r="78" spans="1:18" s="2" customFormat="1" ht="24.75" customHeight="1">
      <c r="A78" s="10">
        <v>76</v>
      </c>
      <c r="B78" s="53"/>
      <c r="C78" s="12" t="s">
        <v>248</v>
      </c>
      <c r="D78" s="13" t="s">
        <v>249</v>
      </c>
      <c r="E78" s="13" t="s">
        <v>17</v>
      </c>
      <c r="F78" s="12" t="s">
        <v>250</v>
      </c>
      <c r="G78" s="17" t="s">
        <v>133</v>
      </c>
      <c r="H78" s="18">
        <v>70.4</v>
      </c>
      <c r="I78" s="20">
        <f t="shared" si="3"/>
        <v>35.2</v>
      </c>
      <c r="J78" s="24">
        <f>VLOOKUP(C78,'[1]面试成绩统计表'!$A$2:$P$224,15,FALSE)</f>
        <v>67.4</v>
      </c>
      <c r="K78" s="24">
        <f>VLOOKUP(C78,'[1]面试成绩统计表'!$A$2:$P$224,16,FALSE)</f>
        <v>33.7</v>
      </c>
      <c r="L78" s="24">
        <f t="shared" si="2"/>
        <v>68.9</v>
      </c>
      <c r="M78" s="23">
        <v>13</v>
      </c>
      <c r="N78" s="8"/>
      <c r="O78" s="8"/>
      <c r="P78" s="26"/>
      <c r="Q78" s="25"/>
      <c r="R78" s="25"/>
    </row>
    <row r="79" spans="1:18" s="2" customFormat="1" ht="24.75" customHeight="1">
      <c r="A79" s="10">
        <v>77</v>
      </c>
      <c r="B79" s="53"/>
      <c r="C79" s="12" t="s">
        <v>251</v>
      </c>
      <c r="D79" s="13" t="s">
        <v>252</v>
      </c>
      <c r="E79" s="13" t="s">
        <v>17</v>
      </c>
      <c r="F79" s="12" t="s">
        <v>253</v>
      </c>
      <c r="G79" s="17" t="s">
        <v>133</v>
      </c>
      <c r="H79" s="18">
        <v>76</v>
      </c>
      <c r="I79" s="20">
        <f t="shared" si="3"/>
        <v>38</v>
      </c>
      <c r="J79" s="24">
        <f>VLOOKUP(C79,'[1]面试成绩统计表'!$A$2:$P$224,15,FALSE)</f>
        <v>54.8</v>
      </c>
      <c r="K79" s="24">
        <f>VLOOKUP(C79,'[1]面试成绩统计表'!$A$2:$P$224,16,FALSE)</f>
        <v>27.4</v>
      </c>
      <c r="L79" s="24">
        <f t="shared" si="2"/>
        <v>65.4</v>
      </c>
      <c r="M79" s="23">
        <v>14</v>
      </c>
      <c r="N79" s="8"/>
      <c r="O79" s="8"/>
      <c r="P79" s="26"/>
      <c r="Q79" s="25"/>
      <c r="R79" s="25"/>
    </row>
    <row r="80" spans="1:18" s="2" customFormat="1" ht="24.75" customHeight="1">
      <c r="A80" s="10">
        <v>78</v>
      </c>
      <c r="B80" s="54"/>
      <c r="C80" s="12" t="s">
        <v>254</v>
      </c>
      <c r="D80" s="13" t="s">
        <v>255</v>
      </c>
      <c r="E80" s="13" t="s">
        <v>56</v>
      </c>
      <c r="F80" s="12" t="s">
        <v>256</v>
      </c>
      <c r="G80" s="17" t="s">
        <v>133</v>
      </c>
      <c r="H80" s="18">
        <v>69.8</v>
      </c>
      <c r="I80" s="20">
        <f t="shared" si="3"/>
        <v>34.9</v>
      </c>
      <c r="J80" s="24">
        <f>VLOOKUP(C80,'[1]面试成绩统计表'!$A$2:$P$224,15,FALSE)</f>
        <v>47</v>
      </c>
      <c r="K80" s="24">
        <f>VLOOKUP(C80,'[1]面试成绩统计表'!$A$2:$P$224,16,FALSE)</f>
        <v>23.5</v>
      </c>
      <c r="L80" s="24">
        <f t="shared" si="2"/>
        <v>58.4</v>
      </c>
      <c r="M80" s="23">
        <v>15</v>
      </c>
      <c r="N80" s="8"/>
      <c r="O80" s="8"/>
      <c r="P80" s="26"/>
      <c r="Q80" s="25"/>
      <c r="R80" s="25"/>
    </row>
    <row r="81" spans="1:18" s="2" customFormat="1" ht="24.75" customHeight="1">
      <c r="A81" s="10">
        <v>79</v>
      </c>
      <c r="B81" s="52" t="s">
        <v>727</v>
      </c>
      <c r="C81" s="12" t="s">
        <v>257</v>
      </c>
      <c r="D81" s="13" t="s">
        <v>258</v>
      </c>
      <c r="E81" s="13" t="s">
        <v>17</v>
      </c>
      <c r="F81" s="12" t="s">
        <v>259</v>
      </c>
      <c r="G81" s="17" t="s">
        <v>95</v>
      </c>
      <c r="H81" s="18">
        <v>77</v>
      </c>
      <c r="I81" s="20">
        <f t="shared" si="3"/>
        <v>38.5</v>
      </c>
      <c r="J81" s="24">
        <f>VLOOKUP(C81,'[1]面试成绩统计表'!$A$2:$P$224,15,FALSE)</f>
        <v>76.4</v>
      </c>
      <c r="K81" s="24">
        <f>VLOOKUP(C81,'[1]面试成绩统计表'!$A$2:$P$224,16,FALSE)</f>
        <v>38.2</v>
      </c>
      <c r="L81" s="24">
        <f t="shared" si="2"/>
        <v>76.7</v>
      </c>
      <c r="M81" s="23">
        <v>1</v>
      </c>
      <c r="N81" s="8"/>
      <c r="O81" s="8" t="s">
        <v>20</v>
      </c>
      <c r="P81" s="26"/>
      <c r="Q81" s="25"/>
      <c r="R81" s="25"/>
    </row>
    <row r="82" spans="1:18" s="2" customFormat="1" ht="24.75" customHeight="1">
      <c r="A82" s="10">
        <v>80</v>
      </c>
      <c r="B82" s="53"/>
      <c r="C82" s="12" t="s">
        <v>260</v>
      </c>
      <c r="D82" s="13" t="s">
        <v>261</v>
      </c>
      <c r="E82" s="13" t="s">
        <v>17</v>
      </c>
      <c r="F82" s="45" t="s">
        <v>262</v>
      </c>
      <c r="G82" s="17" t="s">
        <v>95</v>
      </c>
      <c r="H82" s="18">
        <v>76.8</v>
      </c>
      <c r="I82" s="20">
        <f t="shared" si="3"/>
        <v>38.4</v>
      </c>
      <c r="J82" s="24">
        <f>VLOOKUP(C82,'[1]面试成绩统计表'!$A$2:$P$224,15,FALSE)</f>
        <v>76.2</v>
      </c>
      <c r="K82" s="24">
        <f>VLOOKUP(C82,'[1]面试成绩统计表'!$A$2:$P$224,16,FALSE)</f>
        <v>38.1</v>
      </c>
      <c r="L82" s="24">
        <f t="shared" si="2"/>
        <v>76.5</v>
      </c>
      <c r="M82" s="23">
        <v>2</v>
      </c>
      <c r="N82" s="8"/>
      <c r="O82" s="8" t="s">
        <v>20</v>
      </c>
      <c r="P82" s="26"/>
      <c r="Q82" s="25"/>
      <c r="R82" s="25"/>
    </row>
    <row r="83" spans="1:18" s="2" customFormat="1" ht="24.75" customHeight="1">
      <c r="A83" s="10">
        <v>81</v>
      </c>
      <c r="B83" s="53"/>
      <c r="C83" s="12" t="s">
        <v>263</v>
      </c>
      <c r="D83" s="13" t="s">
        <v>264</v>
      </c>
      <c r="E83" s="13" t="s">
        <v>56</v>
      </c>
      <c r="F83" s="12" t="s">
        <v>265</v>
      </c>
      <c r="G83" s="17" t="s">
        <v>95</v>
      </c>
      <c r="H83" s="18">
        <v>75.2</v>
      </c>
      <c r="I83" s="20">
        <f t="shared" si="3"/>
        <v>37.6</v>
      </c>
      <c r="J83" s="24">
        <f>VLOOKUP(C83,'[1]面试成绩统计表'!$A$2:$P$224,15,FALSE)</f>
        <v>76.8</v>
      </c>
      <c r="K83" s="24">
        <f>VLOOKUP(C83,'[1]面试成绩统计表'!$A$2:$P$224,16,FALSE)</f>
        <v>38.4</v>
      </c>
      <c r="L83" s="24">
        <f t="shared" si="2"/>
        <v>76</v>
      </c>
      <c r="M83" s="23">
        <v>3</v>
      </c>
      <c r="N83" s="8"/>
      <c r="O83" s="8" t="s">
        <v>20</v>
      </c>
      <c r="P83" s="26"/>
      <c r="Q83" s="25"/>
      <c r="R83" s="25"/>
    </row>
    <row r="84" spans="1:18" s="2" customFormat="1" ht="24.75" customHeight="1">
      <c r="A84" s="10">
        <v>82</v>
      </c>
      <c r="B84" s="53"/>
      <c r="C84" s="12" t="s">
        <v>266</v>
      </c>
      <c r="D84" s="13" t="s">
        <v>267</v>
      </c>
      <c r="E84" s="13" t="s">
        <v>17</v>
      </c>
      <c r="F84" s="12" t="s">
        <v>268</v>
      </c>
      <c r="G84" s="17" t="s">
        <v>95</v>
      </c>
      <c r="H84" s="18">
        <v>76.3</v>
      </c>
      <c r="I84" s="20">
        <f t="shared" si="3"/>
        <v>38.15</v>
      </c>
      <c r="J84" s="24">
        <f>VLOOKUP(C84,'[1]面试成绩统计表'!$A$2:$P$224,15,FALSE)</f>
        <v>74.6</v>
      </c>
      <c r="K84" s="24">
        <f>VLOOKUP(C84,'[1]面试成绩统计表'!$A$2:$P$224,16,FALSE)</f>
        <v>37.3</v>
      </c>
      <c r="L84" s="24">
        <f t="shared" si="2"/>
        <v>75.44999999999999</v>
      </c>
      <c r="M84" s="23">
        <v>4</v>
      </c>
      <c r="N84" s="8"/>
      <c r="O84" s="8" t="s">
        <v>20</v>
      </c>
      <c r="P84" s="26"/>
      <c r="Q84" s="25"/>
      <c r="R84" s="25"/>
    </row>
    <row r="85" spans="1:18" s="2" customFormat="1" ht="24.75" customHeight="1">
      <c r="A85" s="10">
        <v>83</v>
      </c>
      <c r="B85" s="53"/>
      <c r="C85" s="12" t="s">
        <v>269</v>
      </c>
      <c r="D85" s="13" t="s">
        <v>270</v>
      </c>
      <c r="E85" s="13" t="s">
        <v>17</v>
      </c>
      <c r="F85" s="12" t="s">
        <v>271</v>
      </c>
      <c r="G85" s="17" t="s">
        <v>95</v>
      </c>
      <c r="H85" s="18">
        <v>76.6</v>
      </c>
      <c r="I85" s="20">
        <f t="shared" si="3"/>
        <v>38.3</v>
      </c>
      <c r="J85" s="24">
        <f>VLOOKUP(C85,'[1]面试成绩统计表'!$A$2:$P$224,15,FALSE)</f>
        <v>73.8</v>
      </c>
      <c r="K85" s="24">
        <f>VLOOKUP(C85,'[1]面试成绩统计表'!$A$2:$P$224,16,FALSE)</f>
        <v>36.9</v>
      </c>
      <c r="L85" s="24">
        <f t="shared" si="2"/>
        <v>75.19999999999999</v>
      </c>
      <c r="M85" s="23">
        <v>5</v>
      </c>
      <c r="N85" s="8"/>
      <c r="O85" s="8" t="s">
        <v>20</v>
      </c>
      <c r="P85" s="8"/>
      <c r="Q85" s="25"/>
      <c r="R85" s="25"/>
    </row>
    <row r="86" spans="1:18" s="2" customFormat="1" ht="24.75" customHeight="1">
      <c r="A86" s="10">
        <v>84</v>
      </c>
      <c r="B86" s="53"/>
      <c r="C86" s="12" t="s">
        <v>272</v>
      </c>
      <c r="D86" s="13" t="s">
        <v>273</v>
      </c>
      <c r="E86" s="13" t="s">
        <v>17</v>
      </c>
      <c r="F86" s="12" t="s">
        <v>274</v>
      </c>
      <c r="G86" s="17" t="s">
        <v>95</v>
      </c>
      <c r="H86" s="18">
        <v>76.4</v>
      </c>
      <c r="I86" s="20">
        <f t="shared" si="3"/>
        <v>38.2</v>
      </c>
      <c r="J86" s="24">
        <f>VLOOKUP(C86,'[1]面试成绩统计表'!$A$2:$P$224,15,FALSE)</f>
        <v>73.8</v>
      </c>
      <c r="K86" s="24">
        <f>VLOOKUP(C86,'[1]面试成绩统计表'!$A$2:$P$224,16,FALSE)</f>
        <v>36.9</v>
      </c>
      <c r="L86" s="24">
        <f t="shared" si="2"/>
        <v>75.1</v>
      </c>
      <c r="M86" s="23">
        <v>6</v>
      </c>
      <c r="N86" s="8"/>
      <c r="O86" s="8"/>
      <c r="P86" s="26"/>
      <c r="Q86" s="25"/>
      <c r="R86" s="25"/>
    </row>
    <row r="87" spans="1:18" s="2" customFormat="1" ht="24.75" customHeight="1">
      <c r="A87" s="10">
        <v>85</v>
      </c>
      <c r="B87" s="53"/>
      <c r="C87" s="12" t="s">
        <v>275</v>
      </c>
      <c r="D87" s="13" t="s">
        <v>276</v>
      </c>
      <c r="E87" s="13" t="s">
        <v>17</v>
      </c>
      <c r="F87" s="45" t="s">
        <v>277</v>
      </c>
      <c r="G87" s="17" t="s">
        <v>95</v>
      </c>
      <c r="H87" s="18">
        <v>74.6</v>
      </c>
      <c r="I87" s="20">
        <f t="shared" si="3"/>
        <v>37.3</v>
      </c>
      <c r="J87" s="24">
        <f>VLOOKUP(C87,'[1]面试成绩统计表'!$A$2:$P$224,15,FALSE)</f>
        <v>75.4</v>
      </c>
      <c r="K87" s="24">
        <f>VLOOKUP(C87,'[1]面试成绩统计表'!$A$2:$P$224,16,FALSE)</f>
        <v>37.7</v>
      </c>
      <c r="L87" s="24">
        <f t="shared" si="2"/>
        <v>75</v>
      </c>
      <c r="M87" s="23">
        <v>7</v>
      </c>
      <c r="N87" s="8"/>
      <c r="O87" s="8"/>
      <c r="P87" s="26"/>
      <c r="Q87" s="25"/>
      <c r="R87" s="25"/>
    </row>
    <row r="88" spans="1:18" s="2" customFormat="1" ht="24.75" customHeight="1">
      <c r="A88" s="10">
        <v>86</v>
      </c>
      <c r="B88" s="53"/>
      <c r="C88" s="12" t="s">
        <v>278</v>
      </c>
      <c r="D88" s="13" t="s">
        <v>279</v>
      </c>
      <c r="E88" s="13" t="s">
        <v>17</v>
      </c>
      <c r="F88" s="45" t="s">
        <v>280</v>
      </c>
      <c r="G88" s="17" t="s">
        <v>95</v>
      </c>
      <c r="H88" s="18">
        <v>78.6</v>
      </c>
      <c r="I88" s="20">
        <f t="shared" si="3"/>
        <v>39.3</v>
      </c>
      <c r="J88" s="24">
        <f>VLOOKUP(C88,'[1]面试成绩统计表'!$A$2:$P$224,15,FALSE)</f>
        <v>70</v>
      </c>
      <c r="K88" s="24">
        <f>VLOOKUP(C88,'[1]面试成绩统计表'!$A$2:$P$224,16,FALSE)</f>
        <v>35</v>
      </c>
      <c r="L88" s="24">
        <f t="shared" si="2"/>
        <v>74.3</v>
      </c>
      <c r="M88" s="23">
        <v>8</v>
      </c>
      <c r="N88" s="8"/>
      <c r="O88" s="8"/>
      <c r="P88" s="26"/>
      <c r="Q88" s="25"/>
      <c r="R88" s="25"/>
    </row>
    <row r="89" spans="1:18" s="2" customFormat="1" ht="24.75" customHeight="1">
      <c r="A89" s="10">
        <v>87</v>
      </c>
      <c r="B89" s="53"/>
      <c r="C89" s="12" t="s">
        <v>281</v>
      </c>
      <c r="D89" s="13" t="s">
        <v>282</v>
      </c>
      <c r="E89" s="13" t="s">
        <v>17</v>
      </c>
      <c r="F89" s="12" t="s">
        <v>283</v>
      </c>
      <c r="G89" s="17" t="s">
        <v>95</v>
      </c>
      <c r="H89" s="18">
        <v>75</v>
      </c>
      <c r="I89" s="20">
        <f t="shared" si="3"/>
        <v>37.5</v>
      </c>
      <c r="J89" s="24">
        <f>VLOOKUP(C89,'[1]面试成绩统计表'!$A$2:$P$224,15,FALSE)</f>
        <v>72.4</v>
      </c>
      <c r="K89" s="24">
        <f>VLOOKUP(C89,'[1]面试成绩统计表'!$A$2:$P$224,16,FALSE)</f>
        <v>36.2</v>
      </c>
      <c r="L89" s="24">
        <f t="shared" si="2"/>
        <v>73.7</v>
      </c>
      <c r="M89" s="23">
        <v>9</v>
      </c>
      <c r="N89" s="8"/>
      <c r="O89" s="8"/>
      <c r="P89" s="26"/>
      <c r="Q89" s="25"/>
      <c r="R89" s="25"/>
    </row>
    <row r="90" spans="1:18" s="2" customFormat="1" ht="24.75" customHeight="1">
      <c r="A90" s="10">
        <v>88</v>
      </c>
      <c r="B90" s="53"/>
      <c r="C90" s="12" t="s">
        <v>284</v>
      </c>
      <c r="D90" s="13" t="s">
        <v>285</v>
      </c>
      <c r="E90" s="13" t="s">
        <v>17</v>
      </c>
      <c r="F90" s="45" t="s">
        <v>286</v>
      </c>
      <c r="G90" s="17" t="s">
        <v>95</v>
      </c>
      <c r="H90" s="18">
        <v>72.6</v>
      </c>
      <c r="I90" s="20">
        <f t="shared" si="3"/>
        <v>36.3</v>
      </c>
      <c r="J90" s="24">
        <f>VLOOKUP(C90,'[1]面试成绩统计表'!$A$2:$P$224,15,FALSE)</f>
        <v>74.2</v>
      </c>
      <c r="K90" s="24">
        <f>VLOOKUP(C90,'[1]面试成绩统计表'!$A$2:$P$224,16,FALSE)</f>
        <v>37.1</v>
      </c>
      <c r="L90" s="24">
        <f t="shared" si="2"/>
        <v>73.4</v>
      </c>
      <c r="M90" s="23">
        <v>10</v>
      </c>
      <c r="N90" s="8"/>
      <c r="O90" s="8"/>
      <c r="P90" s="26"/>
      <c r="Q90" s="25"/>
      <c r="R90" s="25"/>
    </row>
    <row r="91" spans="1:18" s="2" customFormat="1" ht="24.75" customHeight="1">
      <c r="A91" s="10">
        <v>89</v>
      </c>
      <c r="B91" s="53"/>
      <c r="C91" s="12" t="s">
        <v>287</v>
      </c>
      <c r="D91" s="13" t="s">
        <v>288</v>
      </c>
      <c r="E91" s="13" t="s">
        <v>17</v>
      </c>
      <c r="F91" s="12" t="s">
        <v>289</v>
      </c>
      <c r="G91" s="17" t="s">
        <v>95</v>
      </c>
      <c r="H91" s="18">
        <v>72.5</v>
      </c>
      <c r="I91" s="20">
        <f t="shared" si="3"/>
        <v>36.25</v>
      </c>
      <c r="J91" s="24">
        <f>VLOOKUP(C91,'[1]面试成绩统计表'!$A$2:$P$224,15,FALSE)</f>
        <v>70</v>
      </c>
      <c r="K91" s="24">
        <f>VLOOKUP(C91,'[1]面试成绩统计表'!$A$2:$P$224,16,FALSE)</f>
        <v>35</v>
      </c>
      <c r="L91" s="24">
        <f t="shared" si="2"/>
        <v>71.25</v>
      </c>
      <c r="M91" s="23">
        <v>11</v>
      </c>
      <c r="N91" s="8"/>
      <c r="O91" s="8"/>
      <c r="P91" s="26"/>
      <c r="Q91" s="25"/>
      <c r="R91" s="25"/>
    </row>
    <row r="92" spans="1:18" s="2" customFormat="1" ht="24.75" customHeight="1">
      <c r="A92" s="10">
        <v>90</v>
      </c>
      <c r="B92" s="54"/>
      <c r="C92" s="12" t="s">
        <v>290</v>
      </c>
      <c r="D92" s="13" t="s">
        <v>291</v>
      </c>
      <c r="E92" s="13" t="s">
        <v>17</v>
      </c>
      <c r="F92" s="12" t="s">
        <v>292</v>
      </c>
      <c r="G92" s="17" t="s">
        <v>95</v>
      </c>
      <c r="H92" s="18">
        <v>70.5</v>
      </c>
      <c r="I92" s="20">
        <f t="shared" si="3"/>
        <v>35.25</v>
      </c>
      <c r="J92" s="24">
        <f>VLOOKUP(C92,'[1]面试成绩统计表'!$A$2:$P$224,15,FALSE)</f>
        <v>70.6</v>
      </c>
      <c r="K92" s="24">
        <f>VLOOKUP(C92,'[1]面试成绩统计表'!$A$2:$P$224,16,FALSE)</f>
        <v>35.3</v>
      </c>
      <c r="L92" s="24">
        <f t="shared" si="2"/>
        <v>70.55</v>
      </c>
      <c r="M92" s="23">
        <v>12</v>
      </c>
      <c r="N92" s="8"/>
      <c r="O92" s="8"/>
      <c r="P92" s="26"/>
      <c r="Q92" s="25"/>
      <c r="R92" s="25"/>
    </row>
    <row r="93" spans="1:18" s="2" customFormat="1" ht="24.75" customHeight="1">
      <c r="A93" s="10">
        <v>91</v>
      </c>
      <c r="B93" s="64" t="s">
        <v>728</v>
      </c>
      <c r="C93" s="27" t="s">
        <v>293</v>
      </c>
      <c r="D93" s="11" t="s">
        <v>294</v>
      </c>
      <c r="E93" s="11" t="s">
        <v>56</v>
      </c>
      <c r="F93" s="9" t="s">
        <v>295</v>
      </c>
      <c r="G93" s="17" t="s">
        <v>105</v>
      </c>
      <c r="H93" s="18">
        <v>81</v>
      </c>
      <c r="I93" s="19">
        <f t="shared" si="3"/>
        <v>40.5</v>
      </c>
      <c r="J93" s="22">
        <f>VLOOKUP(C93,'[1]面试成绩统计表'!$A$2:$P$224,15,FALSE)</f>
        <v>79.6</v>
      </c>
      <c r="K93" s="22">
        <f>VLOOKUP(C93,'[1]面试成绩统计表'!$A$2:$P$224,16,FALSE)</f>
        <v>39.8</v>
      </c>
      <c r="L93" s="22">
        <f t="shared" si="2"/>
        <v>80.3</v>
      </c>
      <c r="M93" s="23">
        <v>1</v>
      </c>
      <c r="N93" s="8"/>
      <c r="O93" s="8" t="s">
        <v>20</v>
      </c>
      <c r="P93" s="26"/>
      <c r="Q93" s="25"/>
      <c r="R93" s="25"/>
    </row>
    <row r="94" spans="1:18" s="2" customFormat="1" ht="24.75" customHeight="1">
      <c r="A94" s="10">
        <v>92</v>
      </c>
      <c r="B94" s="65"/>
      <c r="C94" s="27" t="s">
        <v>296</v>
      </c>
      <c r="D94" s="11" t="s">
        <v>297</v>
      </c>
      <c r="E94" s="11" t="s">
        <v>17</v>
      </c>
      <c r="F94" s="9" t="s">
        <v>298</v>
      </c>
      <c r="G94" s="17" t="s">
        <v>105</v>
      </c>
      <c r="H94" s="18">
        <v>78.5</v>
      </c>
      <c r="I94" s="19">
        <f t="shared" si="3"/>
        <v>39.25</v>
      </c>
      <c r="J94" s="22">
        <f>VLOOKUP(C94,'[1]面试成绩统计表'!$A$2:$P$224,15,FALSE)</f>
        <v>78.7</v>
      </c>
      <c r="K94" s="22">
        <f>VLOOKUP(C94,'[1]面试成绩统计表'!$A$2:$P$224,16,FALSE)</f>
        <v>39.35</v>
      </c>
      <c r="L94" s="22">
        <f t="shared" si="2"/>
        <v>78.6</v>
      </c>
      <c r="M94" s="23">
        <v>2</v>
      </c>
      <c r="N94" s="8"/>
      <c r="O94" s="8" t="s">
        <v>20</v>
      </c>
      <c r="P94" s="26"/>
      <c r="Q94" s="25"/>
      <c r="R94" s="25"/>
    </row>
    <row r="95" spans="1:18" s="2" customFormat="1" ht="24.75" customHeight="1">
      <c r="A95" s="10">
        <v>93</v>
      </c>
      <c r="B95" s="65"/>
      <c r="C95" s="27" t="s">
        <v>299</v>
      </c>
      <c r="D95" s="11" t="s">
        <v>300</v>
      </c>
      <c r="E95" s="11" t="s">
        <v>17</v>
      </c>
      <c r="F95" s="9" t="s">
        <v>301</v>
      </c>
      <c r="G95" s="17" t="s">
        <v>105</v>
      </c>
      <c r="H95" s="18">
        <v>75.8</v>
      </c>
      <c r="I95" s="19">
        <f t="shared" si="3"/>
        <v>37.9</v>
      </c>
      <c r="J95" s="22">
        <f>VLOOKUP(C95,'[1]面试成绩统计表'!$A$2:$P$224,15,FALSE)</f>
        <v>81.2</v>
      </c>
      <c r="K95" s="22">
        <f>VLOOKUP(C95,'[1]面试成绩统计表'!$A$2:$P$224,16,FALSE)</f>
        <v>40.6</v>
      </c>
      <c r="L95" s="22">
        <f t="shared" si="2"/>
        <v>78.5</v>
      </c>
      <c r="M95" s="23">
        <v>3</v>
      </c>
      <c r="N95" s="8"/>
      <c r="O95" s="8" t="s">
        <v>20</v>
      </c>
      <c r="P95" s="26"/>
      <c r="Q95" s="25"/>
      <c r="R95" s="25"/>
    </row>
    <row r="96" spans="1:18" s="2" customFormat="1" ht="24.75" customHeight="1">
      <c r="A96" s="10">
        <v>94</v>
      </c>
      <c r="B96" s="65"/>
      <c r="C96" s="27" t="s">
        <v>302</v>
      </c>
      <c r="D96" s="11" t="s">
        <v>303</v>
      </c>
      <c r="E96" s="11" t="s">
        <v>17</v>
      </c>
      <c r="F96" s="9" t="s">
        <v>304</v>
      </c>
      <c r="G96" s="17" t="s">
        <v>105</v>
      </c>
      <c r="H96" s="18">
        <v>77</v>
      </c>
      <c r="I96" s="19">
        <f t="shared" si="3"/>
        <v>38.5</v>
      </c>
      <c r="J96" s="22">
        <f>VLOOKUP(C96,'[1]面试成绩统计表'!$A$2:$P$224,15,FALSE)</f>
        <v>77.8</v>
      </c>
      <c r="K96" s="22">
        <f>VLOOKUP(C96,'[1]面试成绩统计表'!$A$2:$P$224,16,FALSE)</f>
        <v>38.9</v>
      </c>
      <c r="L96" s="22">
        <f t="shared" si="2"/>
        <v>77.4</v>
      </c>
      <c r="M96" s="23">
        <v>4</v>
      </c>
      <c r="N96" s="8"/>
      <c r="O96" s="8" t="s">
        <v>20</v>
      </c>
      <c r="P96" s="26"/>
      <c r="Q96" s="25"/>
      <c r="R96" s="25"/>
    </row>
    <row r="97" spans="1:18" s="2" customFormat="1" ht="24.75" customHeight="1">
      <c r="A97" s="10">
        <v>95</v>
      </c>
      <c r="B97" s="65"/>
      <c r="C97" s="27" t="s">
        <v>305</v>
      </c>
      <c r="D97" s="11" t="s">
        <v>306</v>
      </c>
      <c r="E97" s="11" t="s">
        <v>17</v>
      </c>
      <c r="F97" s="9" t="s">
        <v>307</v>
      </c>
      <c r="G97" s="17" t="s">
        <v>105</v>
      </c>
      <c r="H97" s="18">
        <v>73.4</v>
      </c>
      <c r="I97" s="19">
        <f t="shared" si="3"/>
        <v>36.7</v>
      </c>
      <c r="J97" s="22">
        <f>VLOOKUP(C97,'[1]面试成绩统计表'!$A$2:$P$224,15,FALSE)</f>
        <v>81.4</v>
      </c>
      <c r="K97" s="22">
        <f>VLOOKUP(C97,'[1]面试成绩统计表'!$A$2:$P$224,16,FALSE)</f>
        <v>40.7</v>
      </c>
      <c r="L97" s="22">
        <f t="shared" si="2"/>
        <v>77.4</v>
      </c>
      <c r="M97" s="23">
        <v>4</v>
      </c>
      <c r="N97" s="8"/>
      <c r="O97" s="8" t="s">
        <v>20</v>
      </c>
      <c r="P97" s="26"/>
      <c r="Q97" s="25"/>
      <c r="R97" s="25"/>
    </row>
    <row r="98" spans="1:18" s="2" customFormat="1" ht="24.75" customHeight="1">
      <c r="A98" s="10">
        <v>96</v>
      </c>
      <c r="B98" s="65"/>
      <c r="C98" s="27" t="s">
        <v>308</v>
      </c>
      <c r="D98" s="11" t="s">
        <v>309</v>
      </c>
      <c r="E98" s="11" t="s">
        <v>56</v>
      </c>
      <c r="F98" s="42" t="s">
        <v>310</v>
      </c>
      <c r="G98" s="17" t="s">
        <v>105</v>
      </c>
      <c r="H98" s="18">
        <v>76.4</v>
      </c>
      <c r="I98" s="19">
        <f t="shared" si="3"/>
        <v>38.2</v>
      </c>
      <c r="J98" s="22">
        <f>VLOOKUP(C98,'[1]面试成绩统计表'!$A$2:$P$224,15,FALSE)</f>
        <v>78.2</v>
      </c>
      <c r="K98" s="22">
        <f>VLOOKUP(C98,'[1]面试成绩统计表'!$A$2:$P$224,16,FALSE)</f>
        <v>39.1</v>
      </c>
      <c r="L98" s="22">
        <f t="shared" si="2"/>
        <v>77.30000000000001</v>
      </c>
      <c r="M98" s="23">
        <v>6</v>
      </c>
      <c r="N98" s="8"/>
      <c r="O98" s="8" t="s">
        <v>20</v>
      </c>
      <c r="P98" s="26"/>
      <c r="Q98" s="25"/>
      <c r="R98" s="25"/>
    </row>
    <row r="99" spans="1:18" s="2" customFormat="1" ht="24.75" customHeight="1">
      <c r="A99" s="10">
        <v>97</v>
      </c>
      <c r="B99" s="65"/>
      <c r="C99" s="27" t="s">
        <v>311</v>
      </c>
      <c r="D99" s="11" t="s">
        <v>312</v>
      </c>
      <c r="E99" s="11" t="s">
        <v>56</v>
      </c>
      <c r="F99" s="9" t="s">
        <v>313</v>
      </c>
      <c r="G99" s="17" t="s">
        <v>105</v>
      </c>
      <c r="H99" s="18">
        <v>74.5</v>
      </c>
      <c r="I99" s="19">
        <f t="shared" si="3"/>
        <v>37.25</v>
      </c>
      <c r="J99" s="22">
        <f>VLOOKUP(C99,'[1]面试成绩统计表'!$A$2:$P$224,15,FALSE)</f>
        <v>78.6</v>
      </c>
      <c r="K99" s="22">
        <f>VLOOKUP(C99,'[1]面试成绩统计表'!$A$2:$P$224,16,FALSE)</f>
        <v>39.3</v>
      </c>
      <c r="L99" s="22">
        <f t="shared" si="2"/>
        <v>76.55</v>
      </c>
      <c r="M99" s="23">
        <v>7</v>
      </c>
      <c r="N99" s="8"/>
      <c r="O99" s="8" t="s">
        <v>20</v>
      </c>
      <c r="P99" s="26"/>
      <c r="Q99" s="25"/>
      <c r="R99" s="25"/>
    </row>
    <row r="100" spans="1:18" s="2" customFormat="1" ht="24.75" customHeight="1">
      <c r="A100" s="10">
        <v>98</v>
      </c>
      <c r="B100" s="65"/>
      <c r="C100" s="27" t="s">
        <v>314</v>
      </c>
      <c r="D100" s="11" t="s">
        <v>315</v>
      </c>
      <c r="E100" s="11" t="s">
        <v>56</v>
      </c>
      <c r="F100" s="9" t="s">
        <v>316</v>
      </c>
      <c r="G100" s="17" t="s">
        <v>105</v>
      </c>
      <c r="H100" s="18">
        <v>77.6</v>
      </c>
      <c r="I100" s="19">
        <f t="shared" si="3"/>
        <v>38.8</v>
      </c>
      <c r="J100" s="22">
        <f>VLOOKUP(C100,'[1]面试成绩统计表'!$A$2:$P$224,15,FALSE)</f>
        <v>75.4</v>
      </c>
      <c r="K100" s="22">
        <f>VLOOKUP(C100,'[1]面试成绩统计表'!$A$2:$P$224,16,FALSE)</f>
        <v>37.7</v>
      </c>
      <c r="L100" s="22">
        <f t="shared" si="2"/>
        <v>76.5</v>
      </c>
      <c r="M100" s="23">
        <v>8</v>
      </c>
      <c r="N100" s="8"/>
      <c r="O100" s="8" t="s">
        <v>20</v>
      </c>
      <c r="P100" s="26"/>
      <c r="Q100" s="25"/>
      <c r="R100" s="25"/>
    </row>
    <row r="101" spans="1:18" s="2" customFormat="1" ht="24.75" customHeight="1">
      <c r="A101" s="10">
        <v>99</v>
      </c>
      <c r="B101" s="65"/>
      <c r="C101" s="27" t="s">
        <v>317</v>
      </c>
      <c r="D101" s="11" t="s">
        <v>318</v>
      </c>
      <c r="E101" s="11" t="s">
        <v>56</v>
      </c>
      <c r="F101" s="9" t="s">
        <v>319</v>
      </c>
      <c r="G101" s="17" t="s">
        <v>105</v>
      </c>
      <c r="H101" s="18">
        <v>75.1</v>
      </c>
      <c r="I101" s="19">
        <f t="shared" si="3"/>
        <v>37.55</v>
      </c>
      <c r="J101" s="22">
        <f>VLOOKUP(C101,'[1]面试成绩统计表'!$A$2:$P$224,15,FALSE)</f>
        <v>77.4</v>
      </c>
      <c r="K101" s="22">
        <f>VLOOKUP(C101,'[1]面试成绩统计表'!$A$2:$P$224,16,FALSE)</f>
        <v>38.7</v>
      </c>
      <c r="L101" s="22">
        <f t="shared" si="2"/>
        <v>76.25</v>
      </c>
      <c r="M101" s="23">
        <v>9</v>
      </c>
      <c r="N101" s="8"/>
      <c r="O101" s="8" t="s">
        <v>20</v>
      </c>
      <c r="P101" s="26"/>
      <c r="Q101" s="25"/>
      <c r="R101" s="25"/>
    </row>
    <row r="102" spans="1:18" s="2" customFormat="1" ht="24.75" customHeight="1">
      <c r="A102" s="10">
        <v>100</v>
      </c>
      <c r="B102" s="65"/>
      <c r="C102" s="27" t="s">
        <v>320</v>
      </c>
      <c r="D102" s="11" t="s">
        <v>321</v>
      </c>
      <c r="E102" s="11" t="s">
        <v>17</v>
      </c>
      <c r="F102" s="9" t="s">
        <v>322</v>
      </c>
      <c r="G102" s="17" t="s">
        <v>105</v>
      </c>
      <c r="H102" s="18">
        <v>73.1</v>
      </c>
      <c r="I102" s="19">
        <f t="shared" si="3"/>
        <v>36.55</v>
      </c>
      <c r="J102" s="22">
        <f>VLOOKUP(C102,'[1]面试成绩统计表'!$A$2:$P$224,15,FALSE)</f>
        <v>79.2</v>
      </c>
      <c r="K102" s="22">
        <f>VLOOKUP(C102,'[1]面试成绩统计表'!$A$2:$P$224,16,FALSE)</f>
        <v>39.6</v>
      </c>
      <c r="L102" s="22">
        <f t="shared" si="2"/>
        <v>76.15</v>
      </c>
      <c r="M102" s="23">
        <v>10</v>
      </c>
      <c r="N102" s="8"/>
      <c r="O102" s="8" t="s">
        <v>20</v>
      </c>
      <c r="P102" s="26"/>
      <c r="Q102" s="25"/>
      <c r="R102" s="25"/>
    </row>
    <row r="103" spans="1:18" s="2" customFormat="1" ht="24.75" customHeight="1">
      <c r="A103" s="10">
        <v>101</v>
      </c>
      <c r="B103" s="65"/>
      <c r="C103" s="27" t="s">
        <v>323</v>
      </c>
      <c r="D103" s="11" t="s">
        <v>324</v>
      </c>
      <c r="E103" s="11" t="s">
        <v>56</v>
      </c>
      <c r="F103" s="9" t="s">
        <v>325</v>
      </c>
      <c r="G103" s="17" t="s">
        <v>105</v>
      </c>
      <c r="H103" s="18">
        <v>75.3</v>
      </c>
      <c r="I103" s="19">
        <f t="shared" si="3"/>
        <v>37.65</v>
      </c>
      <c r="J103" s="22">
        <f>VLOOKUP(C103,'[1]面试成绩统计表'!$A$2:$P$224,15,FALSE)</f>
        <v>76.2</v>
      </c>
      <c r="K103" s="22">
        <f>VLOOKUP(C103,'[1]面试成绩统计表'!$A$2:$P$224,16,FALSE)</f>
        <v>38.1</v>
      </c>
      <c r="L103" s="22">
        <f t="shared" si="2"/>
        <v>75.75</v>
      </c>
      <c r="M103" s="23">
        <v>11</v>
      </c>
      <c r="N103" s="8"/>
      <c r="O103" s="8" t="s">
        <v>20</v>
      </c>
      <c r="P103" s="8"/>
      <c r="Q103" s="25"/>
      <c r="R103" s="25"/>
    </row>
    <row r="104" spans="1:18" s="2" customFormat="1" ht="24.75" customHeight="1">
      <c r="A104" s="10">
        <v>102</v>
      </c>
      <c r="B104" s="65"/>
      <c r="C104" s="27" t="s">
        <v>326</v>
      </c>
      <c r="D104" s="11" t="s">
        <v>223</v>
      </c>
      <c r="E104" s="11" t="s">
        <v>56</v>
      </c>
      <c r="F104" s="9" t="s">
        <v>327</v>
      </c>
      <c r="G104" s="17" t="s">
        <v>105</v>
      </c>
      <c r="H104" s="18">
        <v>71.5</v>
      </c>
      <c r="I104" s="19">
        <f t="shared" si="3"/>
        <v>35.75</v>
      </c>
      <c r="J104" s="22">
        <f>VLOOKUP(C104,'[1]面试成绩统计表'!$A$2:$P$224,15,FALSE)</f>
        <v>79.6</v>
      </c>
      <c r="K104" s="22">
        <f>VLOOKUP(C104,'[1]面试成绩统计表'!$A$2:$P$224,16,FALSE)</f>
        <v>39.8</v>
      </c>
      <c r="L104" s="22">
        <f t="shared" si="2"/>
        <v>75.55</v>
      </c>
      <c r="M104" s="23">
        <v>12</v>
      </c>
      <c r="N104" s="8"/>
      <c r="O104" s="8" t="s">
        <v>20</v>
      </c>
      <c r="P104" s="8"/>
      <c r="Q104" s="25"/>
      <c r="R104" s="25"/>
    </row>
    <row r="105" spans="1:18" s="2" customFormat="1" ht="24.75" customHeight="1">
      <c r="A105" s="10">
        <v>103</v>
      </c>
      <c r="B105" s="65"/>
      <c r="C105" s="27" t="s">
        <v>328</v>
      </c>
      <c r="D105" s="11" t="s">
        <v>329</v>
      </c>
      <c r="E105" s="11" t="s">
        <v>17</v>
      </c>
      <c r="F105" s="9" t="s">
        <v>330</v>
      </c>
      <c r="G105" s="17" t="s">
        <v>105</v>
      </c>
      <c r="H105" s="18">
        <v>75</v>
      </c>
      <c r="I105" s="19">
        <f t="shared" si="3"/>
        <v>37.5</v>
      </c>
      <c r="J105" s="22">
        <f>VLOOKUP(C105,'[1]面试成绩统计表'!$A$2:$P$224,15,FALSE)</f>
        <v>75.8</v>
      </c>
      <c r="K105" s="22">
        <f>VLOOKUP(C105,'[1]面试成绩统计表'!$A$2:$P$224,16,FALSE)</f>
        <v>37.9</v>
      </c>
      <c r="L105" s="22">
        <f t="shared" si="2"/>
        <v>75.4</v>
      </c>
      <c r="M105" s="23">
        <v>13</v>
      </c>
      <c r="N105" s="8"/>
      <c r="O105" s="8"/>
      <c r="P105" s="26"/>
      <c r="Q105" s="25"/>
      <c r="R105" s="25"/>
    </row>
    <row r="106" spans="1:18" s="2" customFormat="1" ht="24.75" customHeight="1">
      <c r="A106" s="10">
        <v>104</v>
      </c>
      <c r="B106" s="65"/>
      <c r="C106" s="27" t="s">
        <v>331</v>
      </c>
      <c r="D106" s="11" t="s">
        <v>332</v>
      </c>
      <c r="E106" s="11" t="s">
        <v>17</v>
      </c>
      <c r="F106" s="9" t="s">
        <v>333</v>
      </c>
      <c r="G106" s="17" t="s">
        <v>105</v>
      </c>
      <c r="H106" s="18">
        <v>71.5</v>
      </c>
      <c r="I106" s="19">
        <f t="shared" si="3"/>
        <v>35.75</v>
      </c>
      <c r="J106" s="22">
        <f>VLOOKUP(C106,'[1]面试成绩统计表'!$A$2:$P$224,15,FALSE)</f>
        <v>78.6</v>
      </c>
      <c r="K106" s="22">
        <f>VLOOKUP(C106,'[1]面试成绩统计表'!$A$2:$P$224,16,FALSE)</f>
        <v>39.3</v>
      </c>
      <c r="L106" s="22">
        <f t="shared" si="2"/>
        <v>75.05</v>
      </c>
      <c r="M106" s="23">
        <v>14</v>
      </c>
      <c r="N106" s="8"/>
      <c r="O106" s="8"/>
      <c r="P106" s="26"/>
      <c r="Q106" s="25"/>
      <c r="R106" s="25"/>
    </row>
    <row r="107" spans="1:18" s="2" customFormat="1" ht="24.75" customHeight="1">
      <c r="A107" s="10">
        <v>105</v>
      </c>
      <c r="B107" s="65"/>
      <c r="C107" s="27" t="s">
        <v>334</v>
      </c>
      <c r="D107" s="11" t="s">
        <v>335</v>
      </c>
      <c r="E107" s="11" t="s">
        <v>17</v>
      </c>
      <c r="F107" s="9" t="s">
        <v>336</v>
      </c>
      <c r="G107" s="17" t="s">
        <v>105</v>
      </c>
      <c r="H107" s="18">
        <v>72.1</v>
      </c>
      <c r="I107" s="19">
        <f t="shared" si="3"/>
        <v>36.05</v>
      </c>
      <c r="J107" s="22">
        <f>VLOOKUP(C107,'[1]面试成绩统计表'!$A$2:$P$224,15,FALSE)</f>
        <v>77.8</v>
      </c>
      <c r="K107" s="22">
        <f>VLOOKUP(C107,'[1]面试成绩统计表'!$A$2:$P$224,16,FALSE)</f>
        <v>38.9</v>
      </c>
      <c r="L107" s="22">
        <f t="shared" si="2"/>
        <v>74.94999999999999</v>
      </c>
      <c r="M107" s="23">
        <v>15</v>
      </c>
      <c r="N107" s="8"/>
      <c r="O107" s="8"/>
      <c r="P107" s="26"/>
      <c r="Q107" s="25"/>
      <c r="R107" s="25"/>
    </row>
    <row r="108" spans="1:18" s="2" customFormat="1" ht="24.75" customHeight="1">
      <c r="A108" s="10">
        <v>106</v>
      </c>
      <c r="B108" s="65"/>
      <c r="C108" s="27" t="s">
        <v>337</v>
      </c>
      <c r="D108" s="11" t="s">
        <v>338</v>
      </c>
      <c r="E108" s="11" t="s">
        <v>17</v>
      </c>
      <c r="F108" s="9" t="s">
        <v>339</v>
      </c>
      <c r="G108" s="17" t="s">
        <v>105</v>
      </c>
      <c r="H108" s="18">
        <v>71.5</v>
      </c>
      <c r="I108" s="19">
        <f t="shared" si="3"/>
        <v>35.75</v>
      </c>
      <c r="J108" s="22">
        <f>VLOOKUP(C108,'[1]面试成绩统计表'!$A$2:$P$224,15,FALSE)</f>
        <v>78</v>
      </c>
      <c r="K108" s="22">
        <f>VLOOKUP(C108,'[1]面试成绩统计表'!$A$2:$P$224,16,FALSE)</f>
        <v>39</v>
      </c>
      <c r="L108" s="22">
        <f t="shared" si="2"/>
        <v>74.75</v>
      </c>
      <c r="M108" s="23">
        <v>16</v>
      </c>
      <c r="N108" s="8"/>
      <c r="O108" s="8"/>
      <c r="P108" s="26"/>
      <c r="Q108" s="25"/>
      <c r="R108" s="25"/>
    </row>
    <row r="109" spans="1:18" s="2" customFormat="1" ht="24.75" customHeight="1">
      <c r="A109" s="10">
        <v>107</v>
      </c>
      <c r="B109" s="65"/>
      <c r="C109" s="27" t="s">
        <v>340</v>
      </c>
      <c r="D109" s="11" t="s">
        <v>341</v>
      </c>
      <c r="E109" s="11" t="s">
        <v>17</v>
      </c>
      <c r="F109" s="9" t="s">
        <v>342</v>
      </c>
      <c r="G109" s="17" t="s">
        <v>105</v>
      </c>
      <c r="H109" s="18">
        <v>74.8</v>
      </c>
      <c r="I109" s="19">
        <f t="shared" si="3"/>
        <v>37.4</v>
      </c>
      <c r="J109" s="22">
        <f>VLOOKUP(C109,'[1]面试成绩统计表'!$A$2:$P$224,15,FALSE)</f>
        <v>74.6</v>
      </c>
      <c r="K109" s="22">
        <f>VLOOKUP(C109,'[1]面试成绩统计表'!$A$2:$P$224,16,FALSE)</f>
        <v>37.3</v>
      </c>
      <c r="L109" s="22">
        <f t="shared" si="2"/>
        <v>74.69999999999999</v>
      </c>
      <c r="M109" s="23">
        <v>17</v>
      </c>
      <c r="N109" s="8"/>
      <c r="O109" s="8"/>
      <c r="P109" s="26"/>
      <c r="Q109" s="25"/>
      <c r="R109" s="25"/>
    </row>
    <row r="110" spans="1:18" s="2" customFormat="1" ht="24.75" customHeight="1">
      <c r="A110" s="10">
        <v>108</v>
      </c>
      <c r="B110" s="65"/>
      <c r="C110" s="27" t="s">
        <v>343</v>
      </c>
      <c r="D110" s="11" t="s">
        <v>344</v>
      </c>
      <c r="E110" s="11" t="s">
        <v>56</v>
      </c>
      <c r="F110" s="9" t="s">
        <v>345</v>
      </c>
      <c r="G110" s="17" t="s">
        <v>105</v>
      </c>
      <c r="H110" s="18">
        <v>72.6</v>
      </c>
      <c r="I110" s="19">
        <f t="shared" si="3"/>
        <v>36.3</v>
      </c>
      <c r="J110" s="22">
        <f>VLOOKUP(C110,'[1]面试成绩统计表'!$A$2:$P$224,15,FALSE)</f>
        <v>76.8</v>
      </c>
      <c r="K110" s="22">
        <f>VLOOKUP(C110,'[1]面试成绩统计表'!$A$2:$P$224,16,FALSE)</f>
        <v>38.4</v>
      </c>
      <c r="L110" s="22">
        <f t="shared" si="2"/>
        <v>74.69999999999999</v>
      </c>
      <c r="M110" s="23">
        <v>17</v>
      </c>
      <c r="N110" s="8"/>
      <c r="O110" s="8"/>
      <c r="P110" s="26"/>
      <c r="Q110" s="25"/>
      <c r="R110" s="25"/>
    </row>
    <row r="111" spans="1:18" s="2" customFormat="1" ht="24.75" customHeight="1">
      <c r="A111" s="10">
        <v>109</v>
      </c>
      <c r="B111" s="65"/>
      <c r="C111" s="27" t="s">
        <v>346</v>
      </c>
      <c r="D111" s="11" t="s">
        <v>347</v>
      </c>
      <c r="E111" s="11" t="s">
        <v>56</v>
      </c>
      <c r="F111" s="9" t="s">
        <v>348</v>
      </c>
      <c r="G111" s="17" t="s">
        <v>105</v>
      </c>
      <c r="H111" s="18">
        <v>72.8</v>
      </c>
      <c r="I111" s="19">
        <f t="shared" si="3"/>
        <v>36.4</v>
      </c>
      <c r="J111" s="22">
        <f>VLOOKUP(C111,'[1]面试成绩统计表'!$A$2:$P$224,15,FALSE)</f>
        <v>76.2</v>
      </c>
      <c r="K111" s="22">
        <f>VLOOKUP(C111,'[1]面试成绩统计表'!$A$2:$P$224,16,FALSE)</f>
        <v>38.1</v>
      </c>
      <c r="L111" s="22">
        <f t="shared" si="2"/>
        <v>74.5</v>
      </c>
      <c r="M111" s="23">
        <v>19</v>
      </c>
      <c r="N111" s="8"/>
      <c r="O111" s="8"/>
      <c r="P111" s="26"/>
      <c r="Q111" s="25"/>
      <c r="R111" s="25"/>
    </row>
    <row r="112" spans="1:18" s="2" customFormat="1" ht="24.75" customHeight="1">
      <c r="A112" s="10">
        <v>110</v>
      </c>
      <c r="B112" s="65"/>
      <c r="C112" s="27" t="s">
        <v>349</v>
      </c>
      <c r="D112" s="11" t="s">
        <v>350</v>
      </c>
      <c r="E112" s="11" t="s">
        <v>56</v>
      </c>
      <c r="F112" s="9" t="s">
        <v>351</v>
      </c>
      <c r="G112" s="17" t="s">
        <v>105</v>
      </c>
      <c r="H112" s="18">
        <v>70.7</v>
      </c>
      <c r="I112" s="19">
        <f t="shared" si="3"/>
        <v>35.35</v>
      </c>
      <c r="J112" s="22">
        <f>VLOOKUP(C112,'[1]面试成绩统计表'!$A$2:$P$224,15,FALSE)</f>
        <v>78</v>
      </c>
      <c r="K112" s="22">
        <f>VLOOKUP(C112,'[1]面试成绩统计表'!$A$2:$P$224,16,FALSE)</f>
        <v>39</v>
      </c>
      <c r="L112" s="22">
        <f t="shared" si="2"/>
        <v>74.35</v>
      </c>
      <c r="M112" s="23">
        <v>20</v>
      </c>
      <c r="N112" s="8"/>
      <c r="O112" s="8"/>
      <c r="P112" s="26"/>
      <c r="Q112" s="25"/>
      <c r="R112" s="25"/>
    </row>
    <row r="113" spans="1:18" s="2" customFormat="1" ht="24.75" customHeight="1">
      <c r="A113" s="10">
        <v>111</v>
      </c>
      <c r="B113" s="65"/>
      <c r="C113" s="27" t="s">
        <v>352</v>
      </c>
      <c r="D113" s="11" t="s">
        <v>353</v>
      </c>
      <c r="E113" s="11" t="s">
        <v>56</v>
      </c>
      <c r="F113" s="9" t="s">
        <v>354</v>
      </c>
      <c r="G113" s="17" t="s">
        <v>105</v>
      </c>
      <c r="H113" s="18">
        <v>76.5</v>
      </c>
      <c r="I113" s="19">
        <f t="shared" si="3"/>
        <v>38.25</v>
      </c>
      <c r="J113" s="22">
        <f>VLOOKUP(C113,'[1]面试成绩统计表'!$A$2:$P$224,15,FALSE)</f>
        <v>71.8</v>
      </c>
      <c r="K113" s="22">
        <f>VLOOKUP(C113,'[1]面试成绩统计表'!$A$2:$P$224,16,FALSE)</f>
        <v>35.9</v>
      </c>
      <c r="L113" s="22">
        <f t="shared" si="2"/>
        <v>74.15</v>
      </c>
      <c r="M113" s="23">
        <v>21</v>
      </c>
      <c r="N113" s="8"/>
      <c r="O113" s="8"/>
      <c r="P113" s="26"/>
      <c r="Q113" s="25"/>
      <c r="R113" s="25"/>
    </row>
    <row r="114" spans="1:18" s="2" customFormat="1" ht="24.75" customHeight="1">
      <c r="A114" s="10">
        <v>112</v>
      </c>
      <c r="B114" s="65"/>
      <c r="C114" s="27" t="s">
        <v>355</v>
      </c>
      <c r="D114" s="11" t="s">
        <v>356</v>
      </c>
      <c r="E114" s="11" t="s">
        <v>17</v>
      </c>
      <c r="F114" s="9" t="s">
        <v>357</v>
      </c>
      <c r="G114" s="17" t="s">
        <v>105</v>
      </c>
      <c r="H114" s="18">
        <v>71.8</v>
      </c>
      <c r="I114" s="19">
        <f t="shared" si="3"/>
        <v>35.9</v>
      </c>
      <c r="J114" s="22">
        <f>VLOOKUP(C114,'[1]面试成绩统计表'!$A$2:$P$224,15,FALSE)</f>
        <v>76</v>
      </c>
      <c r="K114" s="22">
        <f>VLOOKUP(C114,'[1]面试成绩统计表'!$A$2:$P$224,16,FALSE)</f>
        <v>38</v>
      </c>
      <c r="L114" s="22">
        <f t="shared" si="2"/>
        <v>73.9</v>
      </c>
      <c r="M114" s="23">
        <v>22</v>
      </c>
      <c r="N114" s="8"/>
      <c r="O114" s="8"/>
      <c r="P114" s="26"/>
      <c r="Q114" s="25"/>
      <c r="R114" s="25"/>
    </row>
    <row r="115" spans="1:18" s="2" customFormat="1" ht="24.75" customHeight="1">
      <c r="A115" s="10">
        <v>113</v>
      </c>
      <c r="B115" s="65"/>
      <c r="C115" s="27" t="s">
        <v>358</v>
      </c>
      <c r="D115" s="11" t="s">
        <v>359</v>
      </c>
      <c r="E115" s="11" t="s">
        <v>56</v>
      </c>
      <c r="F115" s="9" t="s">
        <v>360</v>
      </c>
      <c r="G115" s="17" t="s">
        <v>105</v>
      </c>
      <c r="H115" s="18">
        <v>70.7</v>
      </c>
      <c r="I115" s="19">
        <f t="shared" si="3"/>
        <v>35.35</v>
      </c>
      <c r="J115" s="22">
        <f>VLOOKUP(C115,'[1]面试成绩统计表'!$A$2:$P$224,15,FALSE)</f>
        <v>75.9</v>
      </c>
      <c r="K115" s="22">
        <f>VLOOKUP(C115,'[1]面试成绩统计表'!$A$2:$P$224,16,FALSE)</f>
        <v>37.95</v>
      </c>
      <c r="L115" s="22">
        <f t="shared" si="2"/>
        <v>73.30000000000001</v>
      </c>
      <c r="M115" s="23">
        <v>23</v>
      </c>
      <c r="N115" s="8"/>
      <c r="O115" s="8"/>
      <c r="P115" s="26"/>
      <c r="Q115" s="25"/>
      <c r="R115" s="25"/>
    </row>
    <row r="116" spans="1:18" s="2" customFormat="1" ht="24.75" customHeight="1">
      <c r="A116" s="10">
        <v>114</v>
      </c>
      <c r="B116" s="65"/>
      <c r="C116" s="27" t="s">
        <v>361</v>
      </c>
      <c r="D116" s="11" t="s">
        <v>362</v>
      </c>
      <c r="E116" s="11" t="s">
        <v>56</v>
      </c>
      <c r="F116" s="9" t="s">
        <v>363</v>
      </c>
      <c r="G116" s="17" t="s">
        <v>105</v>
      </c>
      <c r="H116" s="18">
        <v>70.3</v>
      </c>
      <c r="I116" s="19">
        <f t="shared" si="3"/>
        <v>35.15</v>
      </c>
      <c r="J116" s="22">
        <f>VLOOKUP(C116,'[1]面试成绩统计表'!$A$2:$P$224,15,FALSE)</f>
        <v>76.3</v>
      </c>
      <c r="K116" s="22">
        <f>VLOOKUP(C116,'[1]面试成绩统计表'!$A$2:$P$224,16,FALSE)</f>
        <v>38.15</v>
      </c>
      <c r="L116" s="22">
        <f t="shared" si="2"/>
        <v>73.3</v>
      </c>
      <c r="M116" s="23">
        <v>23</v>
      </c>
      <c r="N116" s="8"/>
      <c r="O116" s="8"/>
      <c r="P116" s="26"/>
      <c r="Q116" s="25"/>
      <c r="R116" s="25"/>
    </row>
    <row r="117" spans="1:18" s="2" customFormat="1" ht="24.75" customHeight="1">
      <c r="A117" s="10">
        <v>115</v>
      </c>
      <c r="B117" s="65"/>
      <c r="C117" s="27" t="s">
        <v>364</v>
      </c>
      <c r="D117" s="11" t="s">
        <v>365</v>
      </c>
      <c r="E117" s="11" t="s">
        <v>56</v>
      </c>
      <c r="F117" s="9" t="s">
        <v>366</v>
      </c>
      <c r="G117" s="17" t="s">
        <v>105</v>
      </c>
      <c r="H117" s="18">
        <v>71</v>
      </c>
      <c r="I117" s="19">
        <f t="shared" si="3"/>
        <v>35.5</v>
      </c>
      <c r="J117" s="22">
        <f>VLOOKUP(C117,'[1]面试成绩统计表'!$A$2:$P$224,15,FALSE)</f>
        <v>75.4</v>
      </c>
      <c r="K117" s="22">
        <f>VLOOKUP(C117,'[1]面试成绩统计表'!$A$2:$P$224,16,FALSE)</f>
        <v>37.7</v>
      </c>
      <c r="L117" s="22">
        <f t="shared" si="2"/>
        <v>73.2</v>
      </c>
      <c r="M117" s="23">
        <v>25</v>
      </c>
      <c r="N117" s="8"/>
      <c r="O117" s="8"/>
      <c r="P117" s="26"/>
      <c r="Q117" s="25"/>
      <c r="R117" s="25"/>
    </row>
    <row r="118" spans="1:18" s="2" customFormat="1" ht="24.75" customHeight="1">
      <c r="A118" s="10">
        <v>116</v>
      </c>
      <c r="B118" s="65"/>
      <c r="C118" s="27" t="s">
        <v>367</v>
      </c>
      <c r="D118" s="11" t="s">
        <v>368</v>
      </c>
      <c r="E118" s="11" t="s">
        <v>17</v>
      </c>
      <c r="F118" s="9" t="s">
        <v>369</v>
      </c>
      <c r="G118" s="17" t="s">
        <v>105</v>
      </c>
      <c r="H118" s="18">
        <v>71.2</v>
      </c>
      <c r="I118" s="19">
        <f t="shared" si="3"/>
        <v>35.6</v>
      </c>
      <c r="J118" s="22">
        <f>VLOOKUP(C118,'[1]面试成绩统计表'!$A$2:$P$224,15,FALSE)</f>
        <v>74.4</v>
      </c>
      <c r="K118" s="22">
        <f>VLOOKUP(C118,'[1]面试成绩统计表'!$A$2:$P$224,16,FALSE)</f>
        <v>37.2</v>
      </c>
      <c r="L118" s="22">
        <f t="shared" si="2"/>
        <v>72.80000000000001</v>
      </c>
      <c r="M118" s="23">
        <v>26</v>
      </c>
      <c r="N118" s="8"/>
      <c r="O118" s="8"/>
      <c r="P118" s="26"/>
      <c r="Q118" s="25"/>
      <c r="R118" s="25"/>
    </row>
    <row r="119" spans="1:18" s="2" customFormat="1" ht="24.75" customHeight="1">
      <c r="A119" s="10">
        <v>117</v>
      </c>
      <c r="B119" s="65"/>
      <c r="C119" s="27" t="s">
        <v>370</v>
      </c>
      <c r="D119" s="11" t="s">
        <v>371</v>
      </c>
      <c r="E119" s="11" t="s">
        <v>17</v>
      </c>
      <c r="F119" s="9" t="s">
        <v>372</v>
      </c>
      <c r="G119" s="17" t="s">
        <v>105</v>
      </c>
      <c r="H119" s="18">
        <v>73.4</v>
      </c>
      <c r="I119" s="19">
        <f t="shared" si="3"/>
        <v>36.7</v>
      </c>
      <c r="J119" s="22">
        <f>VLOOKUP(C119,'[1]面试成绩统计表'!$A$2:$P$224,15,FALSE)</f>
        <v>71.6</v>
      </c>
      <c r="K119" s="22">
        <f>VLOOKUP(C119,'[1]面试成绩统计表'!$A$2:$P$224,16,FALSE)</f>
        <v>35.8</v>
      </c>
      <c r="L119" s="22">
        <f t="shared" si="2"/>
        <v>72.5</v>
      </c>
      <c r="M119" s="23">
        <v>27</v>
      </c>
      <c r="N119" s="8"/>
      <c r="O119" s="8"/>
      <c r="P119" s="26"/>
      <c r="Q119" s="25"/>
      <c r="R119" s="25"/>
    </row>
    <row r="120" spans="1:18" s="2" customFormat="1" ht="24.75" customHeight="1">
      <c r="A120" s="10">
        <v>118</v>
      </c>
      <c r="B120" s="65"/>
      <c r="C120" s="27" t="s">
        <v>373</v>
      </c>
      <c r="D120" s="11" t="s">
        <v>374</v>
      </c>
      <c r="E120" s="11" t="s">
        <v>17</v>
      </c>
      <c r="F120" s="42" t="s">
        <v>375</v>
      </c>
      <c r="G120" s="17" t="s">
        <v>105</v>
      </c>
      <c r="H120" s="18">
        <v>70.4</v>
      </c>
      <c r="I120" s="19">
        <f t="shared" si="3"/>
        <v>35.2</v>
      </c>
      <c r="J120" s="22">
        <f>VLOOKUP(C120,'[1]面试成绩统计表'!$A$2:$P$224,15,FALSE)</f>
        <v>73.8</v>
      </c>
      <c r="K120" s="22">
        <f>VLOOKUP(C120,'[1]面试成绩统计表'!$A$2:$P$224,16,FALSE)</f>
        <v>36.9</v>
      </c>
      <c r="L120" s="22">
        <f t="shared" si="2"/>
        <v>72.1</v>
      </c>
      <c r="M120" s="23">
        <v>28</v>
      </c>
      <c r="N120" s="8"/>
      <c r="O120" s="8"/>
      <c r="P120" s="26"/>
      <c r="Q120" s="25"/>
      <c r="R120" s="25"/>
    </row>
    <row r="121" spans="1:18" s="2" customFormat="1" ht="24.75" customHeight="1">
      <c r="A121" s="10">
        <v>119</v>
      </c>
      <c r="B121" s="65"/>
      <c r="C121" s="27" t="s">
        <v>376</v>
      </c>
      <c r="D121" s="11" t="s">
        <v>377</v>
      </c>
      <c r="E121" s="11" t="s">
        <v>17</v>
      </c>
      <c r="F121" s="9" t="s">
        <v>378</v>
      </c>
      <c r="G121" s="17" t="s">
        <v>105</v>
      </c>
      <c r="H121" s="18">
        <v>70.1</v>
      </c>
      <c r="I121" s="19">
        <f t="shared" si="3"/>
        <v>35.05</v>
      </c>
      <c r="J121" s="22">
        <f>VLOOKUP(C121,'[1]面试成绩统计表'!$A$2:$P$224,15,FALSE)</f>
        <v>72.8</v>
      </c>
      <c r="K121" s="22">
        <f>VLOOKUP(C121,'[1]面试成绩统计表'!$A$2:$P$224,16,FALSE)</f>
        <v>36.4</v>
      </c>
      <c r="L121" s="22">
        <f aca="true" t="shared" si="4" ref="L121:L184">I121+K121</f>
        <v>71.44999999999999</v>
      </c>
      <c r="M121" s="23">
        <v>29</v>
      </c>
      <c r="N121" s="8"/>
      <c r="O121" s="8"/>
      <c r="P121" s="26"/>
      <c r="Q121" s="25"/>
      <c r="R121" s="25"/>
    </row>
    <row r="122" spans="1:18" s="2" customFormat="1" ht="24.75" customHeight="1">
      <c r="A122" s="10">
        <v>120</v>
      </c>
      <c r="B122" s="66"/>
      <c r="C122" s="27" t="s">
        <v>379</v>
      </c>
      <c r="D122" s="11" t="s">
        <v>380</v>
      </c>
      <c r="E122" s="11" t="s">
        <v>56</v>
      </c>
      <c r="F122" s="9" t="s">
        <v>381</v>
      </c>
      <c r="G122" s="17" t="s">
        <v>105</v>
      </c>
      <c r="H122" s="18">
        <v>74</v>
      </c>
      <c r="I122" s="19">
        <f t="shared" si="3"/>
        <v>37</v>
      </c>
      <c r="J122" s="22">
        <f>VLOOKUP(C122,'[1]面试成绩统计表'!$A$2:$P$224,15,FALSE)</f>
        <v>66.6</v>
      </c>
      <c r="K122" s="22">
        <f>VLOOKUP(C122,'[1]面试成绩统计表'!$A$2:$P$224,16,FALSE)</f>
        <v>33.3</v>
      </c>
      <c r="L122" s="22">
        <f t="shared" si="4"/>
        <v>70.3</v>
      </c>
      <c r="M122" s="23">
        <v>30</v>
      </c>
      <c r="N122" s="8"/>
      <c r="O122" s="8"/>
      <c r="P122" s="26"/>
      <c r="Q122" s="25"/>
      <c r="R122" s="25"/>
    </row>
    <row r="123" spans="1:18" s="2" customFormat="1" ht="24.75" customHeight="1">
      <c r="A123" s="10">
        <v>121</v>
      </c>
      <c r="B123" s="52" t="s">
        <v>729</v>
      </c>
      <c r="C123" s="12" t="s">
        <v>382</v>
      </c>
      <c r="D123" s="13" t="s">
        <v>383</v>
      </c>
      <c r="E123" s="13" t="s">
        <v>17</v>
      </c>
      <c r="F123" s="45" t="s">
        <v>384</v>
      </c>
      <c r="G123" s="17" t="s">
        <v>133</v>
      </c>
      <c r="H123" s="18">
        <v>74.3</v>
      </c>
      <c r="I123" s="20">
        <f t="shared" si="3"/>
        <v>37.15</v>
      </c>
      <c r="J123" s="24">
        <f>VLOOKUP(C123,'[1]面试成绩统计表'!$A$2:$P$224,15,FALSE)</f>
        <v>81.2</v>
      </c>
      <c r="K123" s="24">
        <f>VLOOKUP(C123,'[1]面试成绩统计表'!$A$2:$P$224,16,FALSE)</f>
        <v>40.6</v>
      </c>
      <c r="L123" s="24">
        <f t="shared" si="4"/>
        <v>77.75</v>
      </c>
      <c r="M123" s="23">
        <v>1</v>
      </c>
      <c r="N123" s="23">
        <v>1</v>
      </c>
      <c r="O123" s="8" t="s">
        <v>20</v>
      </c>
      <c r="P123" s="26"/>
      <c r="Q123" s="25"/>
      <c r="R123" s="25"/>
    </row>
    <row r="124" spans="1:18" s="2" customFormat="1" ht="24.75" customHeight="1">
      <c r="A124" s="10">
        <v>122</v>
      </c>
      <c r="B124" s="53"/>
      <c r="C124" s="12" t="s">
        <v>385</v>
      </c>
      <c r="D124" s="13" t="s">
        <v>386</v>
      </c>
      <c r="E124" s="13" t="s">
        <v>17</v>
      </c>
      <c r="F124" s="45" t="s">
        <v>387</v>
      </c>
      <c r="G124" s="17" t="s">
        <v>133</v>
      </c>
      <c r="H124" s="18">
        <v>73.4</v>
      </c>
      <c r="I124" s="20">
        <f t="shared" si="3"/>
        <v>36.7</v>
      </c>
      <c r="J124" s="24">
        <f>VLOOKUP(C124,'[1]面试成绩统计表'!$A$2:$P$224,15,FALSE)</f>
        <v>81.4</v>
      </c>
      <c r="K124" s="24">
        <f>VLOOKUP(C124,'[1]面试成绩统计表'!$A$2:$P$224,16,FALSE)</f>
        <v>40.7</v>
      </c>
      <c r="L124" s="24">
        <f t="shared" si="4"/>
        <v>77.4</v>
      </c>
      <c r="M124" s="23">
        <v>2</v>
      </c>
      <c r="N124" s="8"/>
      <c r="O124" s="8" t="s">
        <v>20</v>
      </c>
      <c r="P124" s="26"/>
      <c r="Q124" s="25"/>
      <c r="R124" s="25"/>
    </row>
    <row r="125" spans="1:18" s="2" customFormat="1" ht="24.75" customHeight="1">
      <c r="A125" s="10">
        <v>123</v>
      </c>
      <c r="B125" s="53"/>
      <c r="C125" s="12" t="s">
        <v>388</v>
      </c>
      <c r="D125" s="13" t="s">
        <v>389</v>
      </c>
      <c r="E125" s="13" t="s">
        <v>17</v>
      </c>
      <c r="F125" s="12" t="s">
        <v>390</v>
      </c>
      <c r="G125" s="17" t="s">
        <v>133</v>
      </c>
      <c r="H125" s="18">
        <v>76.1</v>
      </c>
      <c r="I125" s="20">
        <f t="shared" si="3"/>
        <v>38.05</v>
      </c>
      <c r="J125" s="24">
        <f>VLOOKUP(C125,'[1]面试成绩统计表'!$A$2:$P$224,15,FALSE)</f>
        <v>76</v>
      </c>
      <c r="K125" s="24">
        <f>VLOOKUP(C125,'[1]面试成绩统计表'!$A$2:$P$224,16,FALSE)</f>
        <v>38</v>
      </c>
      <c r="L125" s="24">
        <f t="shared" si="4"/>
        <v>76.05</v>
      </c>
      <c r="M125" s="23">
        <v>3</v>
      </c>
      <c r="N125" s="8"/>
      <c r="O125" s="8" t="s">
        <v>20</v>
      </c>
      <c r="P125" s="26"/>
      <c r="Q125" s="25"/>
      <c r="R125" s="25"/>
    </row>
    <row r="126" spans="1:18" s="2" customFormat="1" ht="24.75" customHeight="1">
      <c r="A126" s="10">
        <v>124</v>
      </c>
      <c r="B126" s="53"/>
      <c r="C126" s="12" t="s">
        <v>391</v>
      </c>
      <c r="D126" s="13" t="s">
        <v>392</v>
      </c>
      <c r="E126" s="13" t="s">
        <v>17</v>
      </c>
      <c r="F126" s="12" t="s">
        <v>393</v>
      </c>
      <c r="G126" s="17" t="s">
        <v>133</v>
      </c>
      <c r="H126" s="18">
        <v>75.7</v>
      </c>
      <c r="I126" s="20">
        <f t="shared" si="3"/>
        <v>37.85</v>
      </c>
      <c r="J126" s="24">
        <f>VLOOKUP(C126,'[1]面试成绩统计表'!$A$2:$P$224,15,FALSE)</f>
        <v>75.6</v>
      </c>
      <c r="K126" s="24">
        <f>VLOOKUP(C126,'[1]面试成绩统计表'!$A$2:$P$224,16,FALSE)</f>
        <v>37.8</v>
      </c>
      <c r="L126" s="24">
        <f t="shared" si="4"/>
        <v>75.65</v>
      </c>
      <c r="M126" s="23">
        <v>4</v>
      </c>
      <c r="N126" s="8"/>
      <c r="O126" s="8" t="s">
        <v>20</v>
      </c>
      <c r="P126" s="26"/>
      <c r="Q126" s="25"/>
      <c r="R126" s="25"/>
    </row>
    <row r="127" spans="1:18" s="2" customFormat="1" ht="24.75" customHeight="1">
      <c r="A127" s="10">
        <v>125</v>
      </c>
      <c r="B127" s="53"/>
      <c r="C127" s="12" t="s">
        <v>394</v>
      </c>
      <c r="D127" s="13" t="s">
        <v>395</v>
      </c>
      <c r="E127" s="13" t="s">
        <v>17</v>
      </c>
      <c r="F127" s="45" t="s">
        <v>396</v>
      </c>
      <c r="G127" s="17" t="s">
        <v>133</v>
      </c>
      <c r="H127" s="18">
        <v>69.5</v>
      </c>
      <c r="I127" s="20">
        <f t="shared" si="3"/>
        <v>34.75</v>
      </c>
      <c r="J127" s="24">
        <f>VLOOKUP(C127,'[1]面试成绩统计表'!$A$2:$P$224,15,FALSE)</f>
        <v>79.4</v>
      </c>
      <c r="K127" s="24">
        <f>VLOOKUP(C127,'[1]面试成绩统计表'!$A$2:$P$224,16,FALSE)</f>
        <v>39.7</v>
      </c>
      <c r="L127" s="24">
        <f t="shared" si="4"/>
        <v>74.45</v>
      </c>
      <c r="M127" s="23">
        <v>5</v>
      </c>
      <c r="N127" s="8"/>
      <c r="O127" s="8" t="s">
        <v>20</v>
      </c>
      <c r="P127" s="26"/>
      <c r="Q127" s="25"/>
      <c r="R127" s="25"/>
    </row>
    <row r="128" spans="1:18" s="2" customFormat="1" ht="24.75" customHeight="1">
      <c r="A128" s="10">
        <v>126</v>
      </c>
      <c r="B128" s="53"/>
      <c r="C128" s="12" t="s">
        <v>397</v>
      </c>
      <c r="D128" s="13" t="s">
        <v>398</v>
      </c>
      <c r="E128" s="13" t="s">
        <v>17</v>
      </c>
      <c r="F128" s="45" t="s">
        <v>399</v>
      </c>
      <c r="G128" s="17" t="s">
        <v>133</v>
      </c>
      <c r="H128" s="18">
        <v>69.8</v>
      </c>
      <c r="I128" s="20">
        <f t="shared" si="3"/>
        <v>34.9</v>
      </c>
      <c r="J128" s="24">
        <f>VLOOKUP(C128,'[1]面试成绩统计表'!$A$2:$P$224,15,FALSE)</f>
        <v>78.4</v>
      </c>
      <c r="K128" s="24">
        <f>VLOOKUP(C128,'[1]面试成绩统计表'!$A$2:$P$224,16,FALSE)</f>
        <v>39.2</v>
      </c>
      <c r="L128" s="24">
        <f t="shared" si="4"/>
        <v>74.1</v>
      </c>
      <c r="M128" s="23">
        <v>6</v>
      </c>
      <c r="N128" s="8"/>
      <c r="O128" s="8" t="s">
        <v>20</v>
      </c>
      <c r="P128" s="8"/>
      <c r="Q128" s="25"/>
      <c r="R128" s="25"/>
    </row>
    <row r="129" spans="1:18" s="2" customFormat="1" ht="24.75" customHeight="1">
      <c r="A129" s="10">
        <v>127</v>
      </c>
      <c r="B129" s="53"/>
      <c r="C129" s="12" t="s">
        <v>400</v>
      </c>
      <c r="D129" s="13" t="s">
        <v>401</v>
      </c>
      <c r="E129" s="13" t="s">
        <v>56</v>
      </c>
      <c r="F129" s="45" t="s">
        <v>402</v>
      </c>
      <c r="G129" s="17" t="s">
        <v>133</v>
      </c>
      <c r="H129" s="18">
        <v>71.8</v>
      </c>
      <c r="I129" s="20">
        <f t="shared" si="3"/>
        <v>35.9</v>
      </c>
      <c r="J129" s="24">
        <f>VLOOKUP(C129,'[1]面试成绩统计表'!$A$2:$P$224,15,FALSE)</f>
        <v>75.2</v>
      </c>
      <c r="K129" s="24">
        <f>VLOOKUP(C129,'[1]面试成绩统计表'!$A$2:$P$224,16,FALSE)</f>
        <v>37.6</v>
      </c>
      <c r="L129" s="24">
        <f t="shared" si="4"/>
        <v>73.5</v>
      </c>
      <c r="M129" s="23">
        <v>7</v>
      </c>
      <c r="N129" s="8"/>
      <c r="O129" s="8"/>
      <c r="P129" s="26"/>
      <c r="Q129" s="25"/>
      <c r="R129" s="25"/>
    </row>
    <row r="130" spans="1:18" s="2" customFormat="1" ht="24.75" customHeight="1">
      <c r="A130" s="10">
        <v>128</v>
      </c>
      <c r="B130" s="53"/>
      <c r="C130" s="12" t="s">
        <v>403</v>
      </c>
      <c r="D130" s="13" t="s">
        <v>404</v>
      </c>
      <c r="E130" s="13" t="s">
        <v>17</v>
      </c>
      <c r="F130" s="45" t="s">
        <v>405</v>
      </c>
      <c r="G130" s="17" t="s">
        <v>133</v>
      </c>
      <c r="H130" s="18">
        <v>69.7</v>
      </c>
      <c r="I130" s="20">
        <f t="shared" si="3"/>
        <v>34.85</v>
      </c>
      <c r="J130" s="24">
        <f>VLOOKUP(C130,'[1]面试成绩统计表'!$A$2:$P$224,15,FALSE)</f>
        <v>77</v>
      </c>
      <c r="K130" s="24">
        <f>VLOOKUP(C130,'[1]面试成绩统计表'!$A$2:$P$224,16,FALSE)</f>
        <v>38.5</v>
      </c>
      <c r="L130" s="24">
        <f t="shared" si="4"/>
        <v>73.35</v>
      </c>
      <c r="M130" s="23">
        <v>8</v>
      </c>
      <c r="N130" s="8"/>
      <c r="O130" s="8"/>
      <c r="P130" s="26"/>
      <c r="Q130" s="25"/>
      <c r="R130" s="25"/>
    </row>
    <row r="131" spans="1:18" s="2" customFormat="1" ht="24.75" customHeight="1">
      <c r="A131" s="10">
        <v>129</v>
      </c>
      <c r="B131" s="53"/>
      <c r="C131" s="12" t="s">
        <v>406</v>
      </c>
      <c r="D131" s="13" t="s">
        <v>407</v>
      </c>
      <c r="E131" s="13" t="s">
        <v>17</v>
      </c>
      <c r="F131" s="12" t="s">
        <v>408</v>
      </c>
      <c r="G131" s="17" t="s">
        <v>133</v>
      </c>
      <c r="H131" s="18">
        <v>68.9</v>
      </c>
      <c r="I131" s="20">
        <f aca="true" t="shared" si="5" ref="I131:I194">H131*0.5</f>
        <v>34.45</v>
      </c>
      <c r="J131" s="24">
        <f>VLOOKUP(C131,'[1]面试成绩统计表'!$A$2:$P$224,15,FALSE)</f>
        <v>77</v>
      </c>
      <c r="K131" s="24">
        <f>VLOOKUP(C131,'[1]面试成绩统计表'!$A$2:$P$224,16,FALSE)</f>
        <v>38.5</v>
      </c>
      <c r="L131" s="24">
        <f t="shared" si="4"/>
        <v>72.95</v>
      </c>
      <c r="M131" s="23">
        <v>9</v>
      </c>
      <c r="N131" s="8"/>
      <c r="O131" s="8"/>
      <c r="P131" s="26"/>
      <c r="Q131" s="25"/>
      <c r="R131" s="25"/>
    </row>
    <row r="132" spans="1:18" s="2" customFormat="1" ht="24.75" customHeight="1">
      <c r="A132" s="10">
        <v>130</v>
      </c>
      <c r="B132" s="53"/>
      <c r="C132" s="12" t="s">
        <v>409</v>
      </c>
      <c r="D132" s="13" t="s">
        <v>410</v>
      </c>
      <c r="E132" s="13" t="s">
        <v>17</v>
      </c>
      <c r="F132" s="45" t="s">
        <v>411</v>
      </c>
      <c r="G132" s="17" t="s">
        <v>133</v>
      </c>
      <c r="H132" s="18">
        <v>72.4</v>
      </c>
      <c r="I132" s="20">
        <f t="shared" si="5"/>
        <v>36.2</v>
      </c>
      <c r="J132" s="24">
        <f>VLOOKUP(C132,'[1]面试成绩统计表'!$A$2:$P$224,15,FALSE)</f>
        <v>73.2</v>
      </c>
      <c r="K132" s="24">
        <f>VLOOKUP(C132,'[1]面试成绩统计表'!$A$2:$P$224,16,FALSE)</f>
        <v>36.6</v>
      </c>
      <c r="L132" s="24">
        <f t="shared" si="4"/>
        <v>72.80000000000001</v>
      </c>
      <c r="M132" s="23">
        <v>10</v>
      </c>
      <c r="N132" s="8"/>
      <c r="O132" s="8"/>
      <c r="P132" s="26"/>
      <c r="Q132" s="25"/>
      <c r="R132" s="25"/>
    </row>
    <row r="133" spans="1:18" s="2" customFormat="1" ht="24.75" customHeight="1">
      <c r="A133" s="10">
        <v>131</v>
      </c>
      <c r="B133" s="53"/>
      <c r="C133" s="12" t="s">
        <v>412</v>
      </c>
      <c r="D133" s="13" t="s">
        <v>413</v>
      </c>
      <c r="E133" s="13" t="s">
        <v>17</v>
      </c>
      <c r="F133" s="45" t="s">
        <v>414</v>
      </c>
      <c r="G133" s="17" t="s">
        <v>133</v>
      </c>
      <c r="H133" s="18">
        <v>73.4</v>
      </c>
      <c r="I133" s="20">
        <f t="shared" si="5"/>
        <v>36.7</v>
      </c>
      <c r="J133" s="24">
        <f>VLOOKUP(C133,'[1]面试成绩统计表'!$A$2:$P$224,15,FALSE)</f>
        <v>72</v>
      </c>
      <c r="K133" s="24">
        <f>VLOOKUP(C133,'[1]面试成绩统计表'!$A$2:$P$224,16,FALSE)</f>
        <v>36</v>
      </c>
      <c r="L133" s="24">
        <f t="shared" si="4"/>
        <v>72.7</v>
      </c>
      <c r="M133" s="23">
        <v>11</v>
      </c>
      <c r="N133" s="8"/>
      <c r="O133" s="8"/>
      <c r="P133" s="26"/>
      <c r="Q133" s="25"/>
      <c r="R133" s="25"/>
    </row>
    <row r="134" spans="1:18" s="2" customFormat="1" ht="24.75" customHeight="1">
      <c r="A134" s="10">
        <v>132</v>
      </c>
      <c r="B134" s="53"/>
      <c r="C134" s="12" t="s">
        <v>415</v>
      </c>
      <c r="D134" s="13" t="s">
        <v>416</v>
      </c>
      <c r="E134" s="13" t="s">
        <v>17</v>
      </c>
      <c r="F134" s="45" t="s">
        <v>417</v>
      </c>
      <c r="G134" s="17" t="s">
        <v>133</v>
      </c>
      <c r="H134" s="18">
        <v>69.1</v>
      </c>
      <c r="I134" s="20">
        <f t="shared" si="5"/>
        <v>34.55</v>
      </c>
      <c r="J134" s="24">
        <f>VLOOKUP(C134,'[1]面试成绩统计表'!$A$2:$P$224,15,FALSE)</f>
        <v>72.2</v>
      </c>
      <c r="K134" s="24">
        <f>VLOOKUP(C134,'[1]面试成绩统计表'!$A$2:$P$224,16,FALSE)</f>
        <v>36.1</v>
      </c>
      <c r="L134" s="24">
        <f t="shared" si="4"/>
        <v>70.65</v>
      </c>
      <c r="M134" s="23">
        <v>12</v>
      </c>
      <c r="N134" s="8"/>
      <c r="O134" s="8"/>
      <c r="P134" s="26"/>
      <c r="Q134" s="25"/>
      <c r="R134" s="25"/>
    </row>
    <row r="135" spans="1:18" s="2" customFormat="1" ht="24.75" customHeight="1">
      <c r="A135" s="10">
        <v>133</v>
      </c>
      <c r="B135" s="53"/>
      <c r="C135" s="12" t="s">
        <v>418</v>
      </c>
      <c r="D135" s="13" t="s">
        <v>419</v>
      </c>
      <c r="E135" s="13" t="s">
        <v>56</v>
      </c>
      <c r="F135" s="45" t="s">
        <v>420</v>
      </c>
      <c r="G135" s="17" t="s">
        <v>133</v>
      </c>
      <c r="H135" s="18">
        <v>66.4</v>
      </c>
      <c r="I135" s="20">
        <f t="shared" si="5"/>
        <v>33.2</v>
      </c>
      <c r="J135" s="24">
        <f>VLOOKUP(C135,'[1]面试成绩统计表'!$A$2:$P$224,15,FALSE)</f>
        <v>73.4</v>
      </c>
      <c r="K135" s="24">
        <f>VLOOKUP(C135,'[1]面试成绩统计表'!$A$2:$P$224,16,FALSE)</f>
        <v>36.7</v>
      </c>
      <c r="L135" s="24">
        <f t="shared" si="4"/>
        <v>69.9</v>
      </c>
      <c r="M135" s="23">
        <v>13</v>
      </c>
      <c r="N135" s="8"/>
      <c r="O135" s="8"/>
      <c r="P135" s="26"/>
      <c r="Q135" s="25"/>
      <c r="R135" s="25"/>
    </row>
    <row r="136" spans="1:18" s="2" customFormat="1" ht="24.75" customHeight="1">
      <c r="A136" s="10">
        <v>134</v>
      </c>
      <c r="B136" s="53"/>
      <c r="C136" s="12" t="s">
        <v>421</v>
      </c>
      <c r="D136" s="13" t="s">
        <v>422</v>
      </c>
      <c r="E136" s="13" t="s">
        <v>17</v>
      </c>
      <c r="F136" s="45" t="s">
        <v>423</v>
      </c>
      <c r="G136" s="17" t="s">
        <v>133</v>
      </c>
      <c r="H136" s="18">
        <v>68.2</v>
      </c>
      <c r="I136" s="20">
        <f t="shared" si="5"/>
        <v>34.1</v>
      </c>
      <c r="J136" s="24">
        <f>VLOOKUP(C136,'[1]面试成绩统计表'!$A$2:$P$224,15,FALSE)</f>
        <v>69.6</v>
      </c>
      <c r="K136" s="24">
        <f>VLOOKUP(C136,'[1]面试成绩统计表'!$A$2:$P$224,16,FALSE)</f>
        <v>34.8</v>
      </c>
      <c r="L136" s="24">
        <f t="shared" si="4"/>
        <v>68.9</v>
      </c>
      <c r="M136" s="23">
        <v>14</v>
      </c>
      <c r="N136" s="8"/>
      <c r="O136" s="8"/>
      <c r="P136" s="26"/>
      <c r="Q136" s="25"/>
      <c r="R136" s="25"/>
    </row>
    <row r="137" spans="1:18" s="2" customFormat="1" ht="24.75" customHeight="1">
      <c r="A137" s="10">
        <v>135</v>
      </c>
      <c r="B137" s="54"/>
      <c r="C137" s="12" t="s">
        <v>424</v>
      </c>
      <c r="D137" s="13" t="s">
        <v>425</v>
      </c>
      <c r="E137" s="13" t="s">
        <v>17</v>
      </c>
      <c r="F137" s="45" t="s">
        <v>426</v>
      </c>
      <c r="G137" s="17" t="s">
        <v>133</v>
      </c>
      <c r="H137" s="18">
        <v>70.3</v>
      </c>
      <c r="I137" s="20">
        <f t="shared" si="5"/>
        <v>35.15</v>
      </c>
      <c r="J137" s="24">
        <f>VLOOKUP(C137,'[1]面试成绩统计表'!$A$2:$P$224,15,FALSE)</f>
        <v>67.4</v>
      </c>
      <c r="K137" s="24">
        <f>VLOOKUP(C137,'[1]面试成绩统计表'!$A$2:$P$224,16,FALSE)</f>
        <v>33.7</v>
      </c>
      <c r="L137" s="24">
        <f t="shared" si="4"/>
        <v>68.85</v>
      </c>
      <c r="M137" s="23">
        <v>15</v>
      </c>
      <c r="N137" s="8"/>
      <c r="O137" s="8"/>
      <c r="P137" s="26"/>
      <c r="Q137" s="25"/>
      <c r="R137" s="25"/>
    </row>
    <row r="138" spans="1:18" s="2" customFormat="1" ht="24.75" customHeight="1">
      <c r="A138" s="10">
        <v>136</v>
      </c>
      <c r="B138" s="52" t="s">
        <v>730</v>
      </c>
      <c r="C138" s="12" t="s">
        <v>427</v>
      </c>
      <c r="D138" s="13" t="s">
        <v>428</v>
      </c>
      <c r="E138" s="13" t="s">
        <v>17</v>
      </c>
      <c r="F138" s="45" t="s">
        <v>429</v>
      </c>
      <c r="G138" s="17" t="s">
        <v>95</v>
      </c>
      <c r="H138" s="18">
        <v>78.5</v>
      </c>
      <c r="I138" s="20">
        <f t="shared" si="5"/>
        <v>39.25</v>
      </c>
      <c r="J138" s="24">
        <f>VLOOKUP(C138,'[1]面试成绩统计表'!$A$2:$P$224,15,FALSE)</f>
        <v>74.6</v>
      </c>
      <c r="K138" s="24">
        <f>VLOOKUP(C138,'[1]面试成绩统计表'!$A$2:$P$224,16,FALSE)</f>
        <v>37.3</v>
      </c>
      <c r="L138" s="24">
        <f t="shared" si="4"/>
        <v>76.55</v>
      </c>
      <c r="M138" s="23">
        <v>1</v>
      </c>
      <c r="N138" s="8"/>
      <c r="O138" s="8" t="s">
        <v>20</v>
      </c>
      <c r="P138" s="26"/>
      <c r="Q138" s="25"/>
      <c r="R138" s="25"/>
    </row>
    <row r="139" spans="1:18" s="2" customFormat="1" ht="24.75" customHeight="1">
      <c r="A139" s="10">
        <v>137</v>
      </c>
      <c r="B139" s="53"/>
      <c r="C139" s="12" t="s">
        <v>430</v>
      </c>
      <c r="D139" s="13" t="s">
        <v>431</v>
      </c>
      <c r="E139" s="13" t="s">
        <v>17</v>
      </c>
      <c r="F139" s="45" t="s">
        <v>432</v>
      </c>
      <c r="G139" s="17" t="s">
        <v>95</v>
      </c>
      <c r="H139" s="18">
        <v>74.2</v>
      </c>
      <c r="I139" s="20">
        <f t="shared" si="5"/>
        <v>37.1</v>
      </c>
      <c r="J139" s="24">
        <f>VLOOKUP(C139,'[1]面试成绩统计表'!$A$2:$P$224,15,FALSE)</f>
        <v>76.6</v>
      </c>
      <c r="K139" s="24">
        <f>VLOOKUP(C139,'[1]面试成绩统计表'!$A$2:$P$224,16,FALSE)</f>
        <v>38.3</v>
      </c>
      <c r="L139" s="24">
        <f t="shared" si="4"/>
        <v>75.4</v>
      </c>
      <c r="M139" s="23">
        <v>2</v>
      </c>
      <c r="N139" s="8"/>
      <c r="O139" s="8" t="s">
        <v>20</v>
      </c>
      <c r="P139" s="26"/>
      <c r="Q139" s="25"/>
      <c r="R139" s="25"/>
    </row>
    <row r="140" spans="1:18" s="2" customFormat="1" ht="24.75" customHeight="1">
      <c r="A140" s="10">
        <v>138</v>
      </c>
      <c r="B140" s="53"/>
      <c r="C140" s="12" t="s">
        <v>433</v>
      </c>
      <c r="D140" s="13" t="s">
        <v>434</v>
      </c>
      <c r="E140" s="13" t="s">
        <v>17</v>
      </c>
      <c r="F140" s="45" t="s">
        <v>435</v>
      </c>
      <c r="G140" s="17" t="s">
        <v>95</v>
      </c>
      <c r="H140" s="18">
        <v>74.6</v>
      </c>
      <c r="I140" s="20">
        <f t="shared" si="5"/>
        <v>37.3</v>
      </c>
      <c r="J140" s="24">
        <f>VLOOKUP(C140,'[1]面试成绩统计表'!$A$2:$P$224,15,FALSE)</f>
        <v>76</v>
      </c>
      <c r="K140" s="24">
        <f>VLOOKUP(C140,'[1]面试成绩统计表'!$A$2:$P$224,16,FALSE)</f>
        <v>38</v>
      </c>
      <c r="L140" s="24">
        <f t="shared" si="4"/>
        <v>75.3</v>
      </c>
      <c r="M140" s="23">
        <v>3</v>
      </c>
      <c r="N140" s="8"/>
      <c r="O140" s="8" t="s">
        <v>20</v>
      </c>
      <c r="P140" s="26"/>
      <c r="Q140" s="25"/>
      <c r="R140" s="25"/>
    </row>
    <row r="141" spans="1:18" s="2" customFormat="1" ht="24.75" customHeight="1">
      <c r="A141" s="10">
        <v>139</v>
      </c>
      <c r="B141" s="53"/>
      <c r="C141" s="12" t="s">
        <v>436</v>
      </c>
      <c r="D141" s="13" t="s">
        <v>437</v>
      </c>
      <c r="E141" s="13" t="s">
        <v>17</v>
      </c>
      <c r="F141" s="45" t="s">
        <v>438</v>
      </c>
      <c r="G141" s="17" t="s">
        <v>95</v>
      </c>
      <c r="H141" s="18">
        <v>75.3</v>
      </c>
      <c r="I141" s="20">
        <f t="shared" si="5"/>
        <v>37.65</v>
      </c>
      <c r="J141" s="24">
        <f>VLOOKUP(C141,'[1]面试成绩统计表'!$A$2:$P$224,15,FALSE)</f>
        <v>75.2</v>
      </c>
      <c r="K141" s="24">
        <f>VLOOKUP(C141,'[1]面试成绩统计表'!$A$2:$P$224,16,FALSE)</f>
        <v>37.6</v>
      </c>
      <c r="L141" s="24">
        <f t="shared" si="4"/>
        <v>75.25</v>
      </c>
      <c r="M141" s="23">
        <v>4</v>
      </c>
      <c r="N141" s="8"/>
      <c r="O141" s="8" t="s">
        <v>20</v>
      </c>
      <c r="P141" s="26"/>
      <c r="Q141" s="25"/>
      <c r="R141" s="25"/>
    </row>
    <row r="142" spans="1:18" s="2" customFormat="1" ht="24.75" customHeight="1">
      <c r="A142" s="10">
        <v>140</v>
      </c>
      <c r="B142" s="53"/>
      <c r="C142" s="12" t="s">
        <v>439</v>
      </c>
      <c r="D142" s="13" t="s">
        <v>440</v>
      </c>
      <c r="E142" s="13" t="s">
        <v>17</v>
      </c>
      <c r="F142" s="45" t="s">
        <v>441</v>
      </c>
      <c r="G142" s="17" t="s">
        <v>95</v>
      </c>
      <c r="H142" s="18">
        <v>76.9</v>
      </c>
      <c r="I142" s="20">
        <f t="shared" si="5"/>
        <v>38.45</v>
      </c>
      <c r="J142" s="24">
        <f>VLOOKUP(C142,'[1]面试成绩统计表'!$A$2:$P$224,15,FALSE)</f>
        <v>72.4</v>
      </c>
      <c r="K142" s="24">
        <f>VLOOKUP(C142,'[1]面试成绩统计表'!$A$2:$P$224,16,FALSE)</f>
        <v>36.2</v>
      </c>
      <c r="L142" s="24">
        <f t="shared" si="4"/>
        <v>74.65</v>
      </c>
      <c r="M142" s="23">
        <v>5</v>
      </c>
      <c r="N142" s="8"/>
      <c r="O142" s="8" t="s">
        <v>20</v>
      </c>
      <c r="P142" s="8"/>
      <c r="Q142" s="25"/>
      <c r="R142" s="25"/>
    </row>
    <row r="143" spans="1:18" s="2" customFormat="1" ht="24.75" customHeight="1">
      <c r="A143" s="10">
        <v>141</v>
      </c>
      <c r="B143" s="53"/>
      <c r="C143" s="12" t="s">
        <v>442</v>
      </c>
      <c r="D143" s="13" t="s">
        <v>443</v>
      </c>
      <c r="E143" s="13" t="s">
        <v>17</v>
      </c>
      <c r="F143" s="45" t="s">
        <v>444</v>
      </c>
      <c r="G143" s="17" t="s">
        <v>95</v>
      </c>
      <c r="H143" s="18">
        <v>72.9</v>
      </c>
      <c r="I143" s="20">
        <f t="shared" si="5"/>
        <v>36.45</v>
      </c>
      <c r="J143" s="24">
        <f>VLOOKUP(C143,'[1]面试成绩统计表'!$A$2:$P$224,15,FALSE)</f>
        <v>74.6</v>
      </c>
      <c r="K143" s="24">
        <f>VLOOKUP(C143,'[1]面试成绩统计表'!$A$2:$P$224,16,FALSE)</f>
        <v>37.3</v>
      </c>
      <c r="L143" s="24">
        <f t="shared" si="4"/>
        <v>73.75</v>
      </c>
      <c r="M143" s="23">
        <v>6</v>
      </c>
      <c r="N143" s="8"/>
      <c r="O143" s="8"/>
      <c r="P143" s="26"/>
      <c r="Q143" s="25"/>
      <c r="R143" s="25"/>
    </row>
    <row r="144" spans="1:18" s="2" customFormat="1" ht="24.75" customHeight="1">
      <c r="A144" s="10">
        <v>142</v>
      </c>
      <c r="B144" s="53"/>
      <c r="C144" s="12" t="s">
        <v>445</v>
      </c>
      <c r="D144" s="13" t="s">
        <v>446</v>
      </c>
      <c r="E144" s="13" t="s">
        <v>17</v>
      </c>
      <c r="F144" s="45" t="s">
        <v>447</v>
      </c>
      <c r="G144" s="17" t="s">
        <v>95</v>
      </c>
      <c r="H144" s="18">
        <v>76.3</v>
      </c>
      <c r="I144" s="20">
        <f t="shared" si="5"/>
        <v>38.15</v>
      </c>
      <c r="J144" s="24">
        <f>VLOOKUP(C144,'[1]面试成绩统计表'!$A$2:$P$224,15,FALSE)</f>
        <v>69.8</v>
      </c>
      <c r="K144" s="24">
        <f>VLOOKUP(C144,'[1]面试成绩统计表'!$A$2:$P$224,16,FALSE)</f>
        <v>34.9</v>
      </c>
      <c r="L144" s="24">
        <f t="shared" si="4"/>
        <v>73.05</v>
      </c>
      <c r="M144" s="23">
        <v>7</v>
      </c>
      <c r="N144" s="8"/>
      <c r="O144" s="8"/>
      <c r="P144" s="26"/>
      <c r="Q144" s="25"/>
      <c r="R144" s="25"/>
    </row>
    <row r="145" spans="1:18" s="2" customFormat="1" ht="24.75" customHeight="1">
      <c r="A145" s="10">
        <v>143</v>
      </c>
      <c r="B145" s="53"/>
      <c r="C145" s="12" t="s">
        <v>448</v>
      </c>
      <c r="D145" s="13" t="s">
        <v>449</v>
      </c>
      <c r="E145" s="13" t="s">
        <v>17</v>
      </c>
      <c r="F145" s="45" t="s">
        <v>450</v>
      </c>
      <c r="G145" s="17" t="s">
        <v>95</v>
      </c>
      <c r="H145" s="18">
        <v>73</v>
      </c>
      <c r="I145" s="20">
        <f t="shared" si="5"/>
        <v>36.5</v>
      </c>
      <c r="J145" s="24">
        <f>VLOOKUP(C145,'[1]面试成绩统计表'!$A$2:$P$224,15,FALSE)</f>
        <v>72.8</v>
      </c>
      <c r="K145" s="24">
        <f>VLOOKUP(C145,'[1]面试成绩统计表'!$A$2:$P$224,16,FALSE)</f>
        <v>36.4</v>
      </c>
      <c r="L145" s="24">
        <f t="shared" si="4"/>
        <v>72.9</v>
      </c>
      <c r="M145" s="23">
        <v>8</v>
      </c>
      <c r="N145" s="8"/>
      <c r="O145" s="8"/>
      <c r="P145" s="26"/>
      <c r="Q145" s="25"/>
      <c r="R145" s="25"/>
    </row>
    <row r="146" spans="1:18" s="2" customFormat="1" ht="24.75" customHeight="1">
      <c r="A146" s="10">
        <v>144</v>
      </c>
      <c r="B146" s="53"/>
      <c r="C146" s="12" t="s">
        <v>451</v>
      </c>
      <c r="D146" s="13" t="s">
        <v>452</v>
      </c>
      <c r="E146" s="13" t="s">
        <v>56</v>
      </c>
      <c r="F146" s="12" t="s">
        <v>453</v>
      </c>
      <c r="G146" s="17" t="s">
        <v>95</v>
      </c>
      <c r="H146" s="18">
        <v>71.1</v>
      </c>
      <c r="I146" s="20">
        <f t="shared" si="5"/>
        <v>35.55</v>
      </c>
      <c r="J146" s="24">
        <f>VLOOKUP(C146,'[1]面试成绩统计表'!$A$2:$P$224,15,FALSE)</f>
        <v>72.4</v>
      </c>
      <c r="K146" s="24">
        <f>VLOOKUP(C146,'[1]面试成绩统计表'!$A$2:$P$224,16,FALSE)</f>
        <v>36.2</v>
      </c>
      <c r="L146" s="24">
        <f t="shared" si="4"/>
        <v>71.75</v>
      </c>
      <c r="M146" s="23">
        <v>9</v>
      </c>
      <c r="N146" s="8"/>
      <c r="O146" s="8"/>
      <c r="P146" s="26"/>
      <c r="Q146" s="25"/>
      <c r="R146" s="25"/>
    </row>
    <row r="147" spans="1:18" s="2" customFormat="1" ht="24.75" customHeight="1">
      <c r="A147" s="10">
        <v>145</v>
      </c>
      <c r="B147" s="53"/>
      <c r="C147" s="12" t="s">
        <v>454</v>
      </c>
      <c r="D147" s="13" t="s">
        <v>455</v>
      </c>
      <c r="E147" s="13" t="s">
        <v>17</v>
      </c>
      <c r="F147" s="45" t="s">
        <v>456</v>
      </c>
      <c r="G147" s="17" t="s">
        <v>95</v>
      </c>
      <c r="H147" s="18">
        <v>71.3</v>
      </c>
      <c r="I147" s="20">
        <f t="shared" si="5"/>
        <v>35.65</v>
      </c>
      <c r="J147" s="24">
        <f>VLOOKUP(C147,'[1]面试成绩统计表'!$A$2:$P$224,15,FALSE)</f>
        <v>71.6</v>
      </c>
      <c r="K147" s="24">
        <f>VLOOKUP(C147,'[1]面试成绩统计表'!$A$2:$P$224,16,FALSE)</f>
        <v>35.8</v>
      </c>
      <c r="L147" s="24">
        <f t="shared" si="4"/>
        <v>71.44999999999999</v>
      </c>
      <c r="M147" s="23">
        <v>10</v>
      </c>
      <c r="N147" s="8"/>
      <c r="O147" s="8"/>
      <c r="P147" s="26"/>
      <c r="Q147" s="25"/>
      <c r="R147" s="25"/>
    </row>
    <row r="148" spans="1:18" s="2" customFormat="1" ht="24.75" customHeight="1">
      <c r="A148" s="10">
        <v>146</v>
      </c>
      <c r="B148" s="53"/>
      <c r="C148" s="12" t="s">
        <v>457</v>
      </c>
      <c r="D148" s="13" t="s">
        <v>458</v>
      </c>
      <c r="E148" s="13" t="s">
        <v>17</v>
      </c>
      <c r="F148" s="45" t="s">
        <v>459</v>
      </c>
      <c r="G148" s="17" t="s">
        <v>95</v>
      </c>
      <c r="H148" s="18">
        <v>71.3</v>
      </c>
      <c r="I148" s="20">
        <f t="shared" si="5"/>
        <v>35.65</v>
      </c>
      <c r="J148" s="24">
        <f>VLOOKUP(C148,'[1]面试成绩统计表'!$A$2:$P$224,15,FALSE)</f>
        <v>71.4</v>
      </c>
      <c r="K148" s="24">
        <f>VLOOKUP(C148,'[1]面试成绩统计表'!$A$2:$P$224,16,FALSE)</f>
        <v>35.7</v>
      </c>
      <c r="L148" s="24">
        <f t="shared" si="4"/>
        <v>71.35</v>
      </c>
      <c r="M148" s="23">
        <v>11</v>
      </c>
      <c r="N148" s="8"/>
      <c r="O148" s="8"/>
      <c r="P148" s="26"/>
      <c r="Q148" s="25"/>
      <c r="R148" s="25"/>
    </row>
    <row r="149" spans="1:18" s="2" customFormat="1" ht="24.75" customHeight="1">
      <c r="A149" s="10">
        <v>147</v>
      </c>
      <c r="B149" s="54"/>
      <c r="C149" s="12" t="s">
        <v>460</v>
      </c>
      <c r="D149" s="13" t="s">
        <v>461</v>
      </c>
      <c r="E149" s="13" t="s">
        <v>17</v>
      </c>
      <c r="F149" s="45" t="s">
        <v>462</v>
      </c>
      <c r="G149" s="17" t="s">
        <v>95</v>
      </c>
      <c r="H149" s="18">
        <v>71</v>
      </c>
      <c r="I149" s="20">
        <f t="shared" si="5"/>
        <v>35.5</v>
      </c>
      <c r="J149" s="24">
        <f>VLOOKUP(C149,'[1]面试成绩统计表'!$A$2:$P$224,15,FALSE)</f>
        <v>71.4</v>
      </c>
      <c r="K149" s="24">
        <f>VLOOKUP(C149,'[1]面试成绩统计表'!$A$2:$P$224,16,FALSE)</f>
        <v>35.7</v>
      </c>
      <c r="L149" s="24">
        <f t="shared" si="4"/>
        <v>71.2</v>
      </c>
      <c r="M149" s="23">
        <v>12</v>
      </c>
      <c r="N149" s="8"/>
      <c r="O149" s="8"/>
      <c r="P149" s="26"/>
      <c r="Q149" s="25"/>
      <c r="R149" s="25"/>
    </row>
    <row r="150" spans="1:18" s="2" customFormat="1" ht="24.75" customHeight="1">
      <c r="A150" s="10">
        <v>148</v>
      </c>
      <c r="B150" s="55" t="s">
        <v>731</v>
      </c>
      <c r="C150" s="14" t="s">
        <v>463</v>
      </c>
      <c r="D150" s="15" t="s">
        <v>464</v>
      </c>
      <c r="E150" s="15" t="s">
        <v>17</v>
      </c>
      <c r="F150" s="44" t="s">
        <v>465</v>
      </c>
      <c r="G150" s="17" t="s">
        <v>105</v>
      </c>
      <c r="H150" s="32">
        <v>76.4</v>
      </c>
      <c r="I150" s="19">
        <f t="shared" si="5"/>
        <v>38.2</v>
      </c>
      <c r="J150" s="22">
        <f>VLOOKUP(C150,'[1]面试成绩统计表'!$A$2:$P$224,15,FALSE)</f>
        <v>77.5</v>
      </c>
      <c r="K150" s="22">
        <f>VLOOKUP(C150,'[1]面试成绩统计表'!$A$2:$P$224,16,FALSE)</f>
        <v>38.75</v>
      </c>
      <c r="L150" s="22">
        <f t="shared" si="4"/>
        <v>76.95</v>
      </c>
      <c r="M150" s="23">
        <v>1</v>
      </c>
      <c r="N150" s="8"/>
      <c r="O150" s="8" t="s">
        <v>20</v>
      </c>
      <c r="P150" s="26"/>
      <c r="Q150" s="25"/>
      <c r="R150" s="25"/>
    </row>
    <row r="151" spans="1:18" s="2" customFormat="1" ht="24.75" customHeight="1">
      <c r="A151" s="10">
        <v>149</v>
      </c>
      <c r="B151" s="56"/>
      <c r="C151" s="14" t="s">
        <v>466</v>
      </c>
      <c r="D151" s="15" t="s">
        <v>467</v>
      </c>
      <c r="E151" s="15" t="s">
        <v>17</v>
      </c>
      <c r="F151" s="46" t="s">
        <v>468</v>
      </c>
      <c r="G151" s="17" t="s">
        <v>105</v>
      </c>
      <c r="H151" s="32">
        <v>70.2</v>
      </c>
      <c r="I151" s="19">
        <f t="shared" si="5"/>
        <v>35.1</v>
      </c>
      <c r="J151" s="22">
        <f>VLOOKUP(C151,'[1]面试成绩统计表'!$A$2:$P$224,15,FALSE)</f>
        <v>79.2</v>
      </c>
      <c r="K151" s="22">
        <f>VLOOKUP(C151,'[1]面试成绩统计表'!$A$2:$P$224,16,FALSE)</f>
        <v>39.6</v>
      </c>
      <c r="L151" s="22">
        <f t="shared" si="4"/>
        <v>74.7</v>
      </c>
      <c r="M151" s="23">
        <v>2</v>
      </c>
      <c r="N151" s="8"/>
      <c r="O151" s="8" t="s">
        <v>20</v>
      </c>
      <c r="P151" s="26"/>
      <c r="Q151" s="25"/>
      <c r="R151" s="25"/>
    </row>
    <row r="152" spans="1:18" s="2" customFormat="1" ht="24.75" customHeight="1">
      <c r="A152" s="10">
        <v>150</v>
      </c>
      <c r="B152" s="56"/>
      <c r="C152" s="14" t="s">
        <v>469</v>
      </c>
      <c r="D152" s="15" t="s">
        <v>470</v>
      </c>
      <c r="E152" s="15" t="s">
        <v>56</v>
      </c>
      <c r="F152" s="47" t="s">
        <v>471</v>
      </c>
      <c r="G152" s="17" t="s">
        <v>105</v>
      </c>
      <c r="H152" s="32">
        <v>68.8</v>
      </c>
      <c r="I152" s="19">
        <f t="shared" si="5"/>
        <v>34.4</v>
      </c>
      <c r="J152" s="22">
        <f>VLOOKUP(C152,'[1]面试成绩统计表'!$A$2:$P$224,15,FALSE)</f>
        <v>80.6</v>
      </c>
      <c r="K152" s="22">
        <f>VLOOKUP(C152,'[1]面试成绩统计表'!$A$2:$P$224,16,FALSE)</f>
        <v>40.3</v>
      </c>
      <c r="L152" s="22">
        <f t="shared" si="4"/>
        <v>74.69999999999999</v>
      </c>
      <c r="M152" s="23">
        <v>2</v>
      </c>
      <c r="N152" s="8"/>
      <c r="O152" s="8" t="s">
        <v>20</v>
      </c>
      <c r="P152" s="26"/>
      <c r="Q152" s="25"/>
      <c r="R152" s="25"/>
    </row>
    <row r="153" spans="1:18" s="2" customFormat="1" ht="24.75" customHeight="1">
      <c r="A153" s="10">
        <v>151</v>
      </c>
      <c r="B153" s="56"/>
      <c r="C153" s="14" t="s">
        <v>472</v>
      </c>
      <c r="D153" s="15" t="s">
        <v>473</v>
      </c>
      <c r="E153" s="15" t="s">
        <v>56</v>
      </c>
      <c r="F153" s="47" t="s">
        <v>474</v>
      </c>
      <c r="G153" s="17" t="s">
        <v>105</v>
      </c>
      <c r="H153" s="32">
        <v>74.7</v>
      </c>
      <c r="I153" s="19">
        <f t="shared" si="5"/>
        <v>37.35</v>
      </c>
      <c r="J153" s="22">
        <f>VLOOKUP(C153,'[1]面试成绩统计表'!$A$2:$P$224,15,FALSE)</f>
        <v>74.5</v>
      </c>
      <c r="K153" s="22">
        <f>VLOOKUP(C153,'[1]面试成绩统计表'!$A$2:$P$224,16,FALSE)</f>
        <v>37.25</v>
      </c>
      <c r="L153" s="22">
        <f t="shared" si="4"/>
        <v>74.6</v>
      </c>
      <c r="M153" s="23">
        <v>4</v>
      </c>
      <c r="N153" s="8"/>
      <c r="O153" s="8" t="s">
        <v>20</v>
      </c>
      <c r="P153" s="26"/>
      <c r="Q153" s="25"/>
      <c r="R153" s="25"/>
    </row>
    <row r="154" spans="1:18" s="2" customFormat="1" ht="24.75" customHeight="1">
      <c r="A154" s="10">
        <v>152</v>
      </c>
      <c r="B154" s="56"/>
      <c r="C154" s="14" t="s">
        <v>475</v>
      </c>
      <c r="D154" s="15" t="s">
        <v>476</v>
      </c>
      <c r="E154" s="15" t="s">
        <v>17</v>
      </c>
      <c r="F154" s="46" t="s">
        <v>477</v>
      </c>
      <c r="G154" s="17" t="s">
        <v>105</v>
      </c>
      <c r="H154" s="32">
        <v>71.9</v>
      </c>
      <c r="I154" s="19">
        <f t="shared" si="5"/>
        <v>35.95</v>
      </c>
      <c r="J154" s="22">
        <f>VLOOKUP(C154,'[1]面试成绩统计表'!$A$2:$P$224,15,FALSE)</f>
        <v>76.6</v>
      </c>
      <c r="K154" s="22">
        <f>VLOOKUP(C154,'[1]面试成绩统计表'!$A$2:$P$224,16,FALSE)</f>
        <v>38.3</v>
      </c>
      <c r="L154" s="22">
        <f t="shared" si="4"/>
        <v>74.25</v>
      </c>
      <c r="M154" s="23">
        <v>5</v>
      </c>
      <c r="N154" s="8"/>
      <c r="O154" s="8" t="s">
        <v>20</v>
      </c>
      <c r="P154" s="26"/>
      <c r="Q154" s="25"/>
      <c r="R154" s="25"/>
    </row>
    <row r="155" spans="1:18" s="2" customFormat="1" ht="24.75" customHeight="1">
      <c r="A155" s="10">
        <v>153</v>
      </c>
      <c r="B155" s="56"/>
      <c r="C155" s="14" t="s">
        <v>478</v>
      </c>
      <c r="D155" s="15" t="s">
        <v>479</v>
      </c>
      <c r="E155" s="15" t="s">
        <v>17</v>
      </c>
      <c r="F155" s="44" t="s">
        <v>480</v>
      </c>
      <c r="G155" s="17" t="s">
        <v>105</v>
      </c>
      <c r="H155" s="32">
        <v>69.7</v>
      </c>
      <c r="I155" s="19">
        <f t="shared" si="5"/>
        <v>34.85</v>
      </c>
      <c r="J155" s="22">
        <f>VLOOKUP(C155,'[1]面试成绩统计表'!$A$2:$P$224,15,FALSE)</f>
        <v>78.8</v>
      </c>
      <c r="K155" s="22">
        <f>VLOOKUP(C155,'[1]面试成绩统计表'!$A$2:$P$224,16,FALSE)</f>
        <v>39.4</v>
      </c>
      <c r="L155" s="22">
        <f t="shared" si="4"/>
        <v>74.25</v>
      </c>
      <c r="M155" s="23">
        <v>5</v>
      </c>
      <c r="N155" s="8"/>
      <c r="O155" s="8" t="s">
        <v>20</v>
      </c>
      <c r="P155" s="26"/>
      <c r="Q155" s="25"/>
      <c r="R155" s="25"/>
    </row>
    <row r="156" spans="1:18" s="2" customFormat="1" ht="24.75" customHeight="1">
      <c r="A156" s="10">
        <v>154</v>
      </c>
      <c r="B156" s="56"/>
      <c r="C156" s="14" t="s">
        <v>481</v>
      </c>
      <c r="D156" s="15" t="s">
        <v>482</v>
      </c>
      <c r="E156" s="15" t="s">
        <v>17</v>
      </c>
      <c r="F156" s="47" t="s">
        <v>483</v>
      </c>
      <c r="G156" s="17" t="s">
        <v>105</v>
      </c>
      <c r="H156" s="32">
        <v>70.7</v>
      </c>
      <c r="I156" s="19">
        <f t="shared" si="5"/>
        <v>35.35</v>
      </c>
      <c r="J156" s="22">
        <f>VLOOKUP(C156,'[1]面试成绩统计表'!$A$2:$P$224,15,FALSE)</f>
        <v>77.2</v>
      </c>
      <c r="K156" s="22">
        <f>VLOOKUP(C156,'[1]面试成绩统计表'!$A$2:$P$224,16,FALSE)</f>
        <v>38.6</v>
      </c>
      <c r="L156" s="22">
        <f t="shared" si="4"/>
        <v>73.95</v>
      </c>
      <c r="M156" s="23">
        <v>7</v>
      </c>
      <c r="N156" s="8"/>
      <c r="O156" s="8" t="s">
        <v>20</v>
      </c>
      <c r="P156" s="26"/>
      <c r="Q156" s="25"/>
      <c r="R156" s="25"/>
    </row>
    <row r="157" spans="1:18" s="2" customFormat="1" ht="24.75" customHeight="1">
      <c r="A157" s="10">
        <v>155</v>
      </c>
      <c r="B157" s="56"/>
      <c r="C157" s="14" t="s">
        <v>484</v>
      </c>
      <c r="D157" s="15" t="s">
        <v>485</v>
      </c>
      <c r="E157" s="15" t="s">
        <v>17</v>
      </c>
      <c r="F157" s="46" t="s">
        <v>486</v>
      </c>
      <c r="G157" s="17" t="s">
        <v>105</v>
      </c>
      <c r="H157" s="32">
        <v>71.2</v>
      </c>
      <c r="I157" s="19">
        <f t="shared" si="5"/>
        <v>35.6</v>
      </c>
      <c r="J157" s="22">
        <f>VLOOKUP(C157,'[1]面试成绩统计表'!$A$2:$P$224,15,FALSE)</f>
        <v>76.4</v>
      </c>
      <c r="K157" s="22">
        <f>VLOOKUP(C157,'[1]面试成绩统计表'!$A$2:$P$224,16,FALSE)</f>
        <v>38.2</v>
      </c>
      <c r="L157" s="22">
        <f t="shared" si="4"/>
        <v>73.80000000000001</v>
      </c>
      <c r="M157" s="23">
        <v>8</v>
      </c>
      <c r="N157" s="8"/>
      <c r="O157" s="8" t="s">
        <v>20</v>
      </c>
      <c r="P157" s="26"/>
      <c r="Q157" s="25"/>
      <c r="R157" s="25"/>
    </row>
    <row r="158" spans="1:18" s="2" customFormat="1" ht="24.75" customHeight="1">
      <c r="A158" s="10">
        <v>156</v>
      </c>
      <c r="B158" s="56"/>
      <c r="C158" s="14" t="s">
        <v>487</v>
      </c>
      <c r="D158" s="15" t="s">
        <v>488</v>
      </c>
      <c r="E158" s="15" t="s">
        <v>17</v>
      </c>
      <c r="F158" s="46" t="s">
        <v>489</v>
      </c>
      <c r="G158" s="17" t="s">
        <v>105</v>
      </c>
      <c r="H158" s="32">
        <v>69.9</v>
      </c>
      <c r="I158" s="19">
        <f t="shared" si="5"/>
        <v>34.95</v>
      </c>
      <c r="J158" s="22">
        <f>VLOOKUP(C158,'[1]面试成绩统计表'!$A$2:$P$224,15,FALSE)</f>
        <v>76.2</v>
      </c>
      <c r="K158" s="22">
        <f>VLOOKUP(C158,'[1]面试成绩统计表'!$A$2:$P$224,16,FALSE)</f>
        <v>38.1</v>
      </c>
      <c r="L158" s="22">
        <f t="shared" si="4"/>
        <v>73.05000000000001</v>
      </c>
      <c r="M158" s="23">
        <v>9</v>
      </c>
      <c r="N158" s="8"/>
      <c r="O158" s="8" t="s">
        <v>20</v>
      </c>
      <c r="P158" s="26"/>
      <c r="Q158" s="25"/>
      <c r="R158" s="25"/>
    </row>
    <row r="159" spans="1:18" s="2" customFormat="1" ht="24.75" customHeight="1">
      <c r="A159" s="10">
        <v>157</v>
      </c>
      <c r="B159" s="56"/>
      <c r="C159" s="14" t="s">
        <v>490</v>
      </c>
      <c r="D159" s="15" t="s">
        <v>491</v>
      </c>
      <c r="E159" s="16" t="s">
        <v>17</v>
      </c>
      <c r="F159" s="44" t="s">
        <v>492</v>
      </c>
      <c r="G159" s="17" t="s">
        <v>105</v>
      </c>
      <c r="H159" s="32">
        <v>70.8</v>
      </c>
      <c r="I159" s="19">
        <f t="shared" si="5"/>
        <v>35.4</v>
      </c>
      <c r="J159" s="22">
        <f>VLOOKUP(C159,'[1]面试成绩统计表'!$A$2:$P$224,15,FALSE)</f>
        <v>75</v>
      </c>
      <c r="K159" s="22">
        <f>VLOOKUP(C159,'[1]面试成绩统计表'!$A$2:$P$224,16,FALSE)</f>
        <v>37.5</v>
      </c>
      <c r="L159" s="22">
        <f t="shared" si="4"/>
        <v>72.9</v>
      </c>
      <c r="M159" s="23">
        <v>10</v>
      </c>
      <c r="N159" s="8"/>
      <c r="O159" s="8" t="s">
        <v>20</v>
      </c>
      <c r="P159" s="26"/>
      <c r="Q159" s="25"/>
      <c r="R159" s="25"/>
    </row>
    <row r="160" spans="1:18" s="2" customFormat="1" ht="24.75" customHeight="1">
      <c r="A160" s="10">
        <v>158</v>
      </c>
      <c r="B160" s="56"/>
      <c r="C160" s="14" t="s">
        <v>493</v>
      </c>
      <c r="D160" s="15" t="s">
        <v>494</v>
      </c>
      <c r="E160" s="15" t="s">
        <v>56</v>
      </c>
      <c r="F160" s="44" t="s">
        <v>495</v>
      </c>
      <c r="G160" s="17" t="s">
        <v>105</v>
      </c>
      <c r="H160" s="32">
        <v>73.9</v>
      </c>
      <c r="I160" s="19">
        <f t="shared" si="5"/>
        <v>36.95</v>
      </c>
      <c r="J160" s="22">
        <f>VLOOKUP(C160,'[1]面试成绩统计表'!$A$2:$P$224,15,FALSE)</f>
        <v>69.6</v>
      </c>
      <c r="K160" s="22">
        <f>VLOOKUP(C160,'[1]面试成绩统计表'!$A$2:$P$224,16,FALSE)</f>
        <v>34.8</v>
      </c>
      <c r="L160" s="22">
        <f t="shared" si="4"/>
        <v>71.75</v>
      </c>
      <c r="M160" s="23">
        <v>11</v>
      </c>
      <c r="N160" s="8"/>
      <c r="O160" s="8" t="s">
        <v>20</v>
      </c>
      <c r="P160" s="8"/>
      <c r="Q160" s="25"/>
      <c r="R160" s="25"/>
    </row>
    <row r="161" spans="1:18" s="2" customFormat="1" ht="24.75" customHeight="1">
      <c r="A161" s="10">
        <v>159</v>
      </c>
      <c r="B161" s="56"/>
      <c r="C161" s="14" t="s">
        <v>496</v>
      </c>
      <c r="D161" s="28" t="s">
        <v>497</v>
      </c>
      <c r="E161" s="28" t="s">
        <v>56</v>
      </c>
      <c r="F161" s="47" t="s">
        <v>498</v>
      </c>
      <c r="G161" s="17" t="s">
        <v>105</v>
      </c>
      <c r="H161" s="32">
        <v>69.5</v>
      </c>
      <c r="I161" s="19">
        <f t="shared" si="5"/>
        <v>34.75</v>
      </c>
      <c r="J161" s="22">
        <f>VLOOKUP(C161,'[1]面试成绩统计表'!$A$2:$P$224,15,FALSE)</f>
        <v>73.4</v>
      </c>
      <c r="K161" s="22">
        <f>VLOOKUP(C161,'[1]面试成绩统计表'!$A$2:$P$224,16,FALSE)</f>
        <v>36.7</v>
      </c>
      <c r="L161" s="22">
        <f t="shared" si="4"/>
        <v>71.45</v>
      </c>
      <c r="M161" s="23">
        <v>12</v>
      </c>
      <c r="N161" s="8"/>
      <c r="O161" s="8" t="s">
        <v>20</v>
      </c>
      <c r="P161" s="8"/>
      <c r="Q161" s="25"/>
      <c r="R161" s="25"/>
    </row>
    <row r="162" spans="1:18" s="2" customFormat="1" ht="24.75" customHeight="1">
      <c r="A162" s="10">
        <v>160</v>
      </c>
      <c r="B162" s="56"/>
      <c r="C162" s="14" t="s">
        <v>499</v>
      </c>
      <c r="D162" s="15" t="s">
        <v>500</v>
      </c>
      <c r="E162" s="29" t="s">
        <v>56</v>
      </c>
      <c r="F162" s="44" t="s">
        <v>501</v>
      </c>
      <c r="G162" s="17" t="s">
        <v>105</v>
      </c>
      <c r="H162" s="32">
        <v>72.2</v>
      </c>
      <c r="I162" s="19">
        <f t="shared" si="5"/>
        <v>36.1</v>
      </c>
      <c r="J162" s="22">
        <f>VLOOKUP(C162,'[1]面试成绩统计表'!$A$2:$P$224,15,FALSE)</f>
        <v>70.6</v>
      </c>
      <c r="K162" s="22">
        <f>VLOOKUP(C162,'[1]面试成绩统计表'!$A$2:$P$224,16,FALSE)</f>
        <v>35.3</v>
      </c>
      <c r="L162" s="22">
        <f t="shared" si="4"/>
        <v>71.4</v>
      </c>
      <c r="M162" s="23">
        <v>13</v>
      </c>
      <c r="N162" s="8"/>
      <c r="O162" s="8"/>
      <c r="P162" s="26"/>
      <c r="Q162" s="25"/>
      <c r="R162" s="25"/>
    </row>
    <row r="163" spans="1:18" s="2" customFormat="1" ht="24.75" customHeight="1">
      <c r="A163" s="10">
        <v>161</v>
      </c>
      <c r="B163" s="56"/>
      <c r="C163" s="14" t="s">
        <v>502</v>
      </c>
      <c r="D163" s="15" t="s">
        <v>503</v>
      </c>
      <c r="E163" s="15" t="s">
        <v>56</v>
      </c>
      <c r="F163" s="46" t="s">
        <v>504</v>
      </c>
      <c r="G163" s="17" t="s">
        <v>105</v>
      </c>
      <c r="H163" s="32">
        <v>71.6</v>
      </c>
      <c r="I163" s="19">
        <f t="shared" si="5"/>
        <v>35.8</v>
      </c>
      <c r="J163" s="22">
        <f>VLOOKUP(C163,'[1]面试成绩统计表'!$A$2:$P$224,15,FALSE)</f>
        <v>71.2</v>
      </c>
      <c r="K163" s="22">
        <f>VLOOKUP(C163,'[1]面试成绩统计表'!$A$2:$P$224,16,FALSE)</f>
        <v>35.6</v>
      </c>
      <c r="L163" s="22">
        <f t="shared" si="4"/>
        <v>71.4</v>
      </c>
      <c r="M163" s="23">
        <v>13</v>
      </c>
      <c r="N163" s="8"/>
      <c r="O163" s="8"/>
      <c r="P163" s="26"/>
      <c r="Q163" s="25"/>
      <c r="R163" s="25"/>
    </row>
    <row r="164" spans="1:18" s="2" customFormat="1" ht="24.75" customHeight="1">
      <c r="A164" s="10">
        <v>162</v>
      </c>
      <c r="B164" s="56"/>
      <c r="C164" s="14" t="s">
        <v>505</v>
      </c>
      <c r="D164" s="15" t="s">
        <v>506</v>
      </c>
      <c r="E164" s="15" t="s">
        <v>17</v>
      </c>
      <c r="F164" s="46" t="s">
        <v>507</v>
      </c>
      <c r="G164" s="17" t="s">
        <v>105</v>
      </c>
      <c r="H164" s="32">
        <v>70.8</v>
      </c>
      <c r="I164" s="19">
        <f t="shared" si="5"/>
        <v>35.4</v>
      </c>
      <c r="J164" s="22">
        <f>VLOOKUP(C164,'[1]面试成绩统计表'!$A$2:$P$224,15,FALSE)</f>
        <v>72</v>
      </c>
      <c r="K164" s="22">
        <f>VLOOKUP(C164,'[1]面试成绩统计表'!$A$2:$P$224,16,FALSE)</f>
        <v>36</v>
      </c>
      <c r="L164" s="22">
        <f t="shared" si="4"/>
        <v>71.4</v>
      </c>
      <c r="M164" s="23">
        <v>13</v>
      </c>
      <c r="N164" s="8"/>
      <c r="O164" s="8"/>
      <c r="P164" s="26"/>
      <c r="Q164" s="25"/>
      <c r="R164" s="25"/>
    </row>
    <row r="165" spans="1:18" s="2" customFormat="1" ht="24.75" customHeight="1">
      <c r="A165" s="10">
        <v>163</v>
      </c>
      <c r="B165" s="56"/>
      <c r="C165" s="14" t="s">
        <v>508</v>
      </c>
      <c r="D165" s="28" t="s">
        <v>509</v>
      </c>
      <c r="E165" s="15" t="s">
        <v>17</v>
      </c>
      <c r="F165" s="46" t="s">
        <v>510</v>
      </c>
      <c r="G165" s="17" t="s">
        <v>105</v>
      </c>
      <c r="H165" s="32">
        <v>68.2</v>
      </c>
      <c r="I165" s="19">
        <f t="shared" si="5"/>
        <v>34.1</v>
      </c>
      <c r="J165" s="22">
        <f>VLOOKUP(C165,'[1]面试成绩统计表'!$A$2:$P$224,15,FALSE)</f>
        <v>73.2</v>
      </c>
      <c r="K165" s="22">
        <f>VLOOKUP(C165,'[1]面试成绩统计表'!$A$2:$P$224,16,FALSE)</f>
        <v>36.6</v>
      </c>
      <c r="L165" s="22">
        <f t="shared" si="4"/>
        <v>70.7</v>
      </c>
      <c r="M165" s="23">
        <v>16</v>
      </c>
      <c r="N165" s="8"/>
      <c r="O165" s="8"/>
      <c r="P165" s="26"/>
      <c r="Q165" s="25"/>
      <c r="R165" s="25"/>
    </row>
    <row r="166" spans="1:18" s="2" customFormat="1" ht="24.75" customHeight="1">
      <c r="A166" s="10">
        <v>164</v>
      </c>
      <c r="B166" s="56"/>
      <c r="C166" s="14" t="s">
        <v>511</v>
      </c>
      <c r="D166" s="15" t="s">
        <v>512</v>
      </c>
      <c r="E166" s="15" t="s">
        <v>56</v>
      </c>
      <c r="F166" s="46" t="s">
        <v>513</v>
      </c>
      <c r="G166" s="17" t="s">
        <v>105</v>
      </c>
      <c r="H166" s="32">
        <v>68.2</v>
      </c>
      <c r="I166" s="19">
        <f t="shared" si="5"/>
        <v>34.1</v>
      </c>
      <c r="J166" s="22">
        <f>VLOOKUP(C166,'[1]面试成绩统计表'!$A$2:$P$224,15,FALSE)</f>
        <v>73</v>
      </c>
      <c r="K166" s="22">
        <f>VLOOKUP(C166,'[1]面试成绩统计表'!$A$2:$P$224,16,FALSE)</f>
        <v>36.5</v>
      </c>
      <c r="L166" s="22">
        <f t="shared" si="4"/>
        <v>70.6</v>
      </c>
      <c r="M166" s="23">
        <v>17</v>
      </c>
      <c r="N166" s="8"/>
      <c r="O166" s="8"/>
      <c r="P166" s="26"/>
      <c r="Q166" s="25"/>
      <c r="R166" s="25"/>
    </row>
    <row r="167" spans="1:18" s="2" customFormat="1" ht="24.75" customHeight="1">
      <c r="A167" s="10">
        <v>165</v>
      </c>
      <c r="B167" s="56"/>
      <c r="C167" s="14" t="s">
        <v>514</v>
      </c>
      <c r="D167" s="15" t="s">
        <v>515</v>
      </c>
      <c r="E167" s="15" t="s">
        <v>56</v>
      </c>
      <c r="F167" s="46" t="s">
        <v>516</v>
      </c>
      <c r="G167" s="17" t="s">
        <v>105</v>
      </c>
      <c r="H167" s="32">
        <v>67.8</v>
      </c>
      <c r="I167" s="19">
        <f t="shared" si="5"/>
        <v>33.9</v>
      </c>
      <c r="J167" s="22">
        <f>VLOOKUP(C167,'[1]面试成绩统计表'!$A$2:$P$224,15,FALSE)</f>
        <v>73.4</v>
      </c>
      <c r="K167" s="22">
        <f>VLOOKUP(C167,'[1]面试成绩统计表'!$A$2:$P$224,16,FALSE)</f>
        <v>36.7</v>
      </c>
      <c r="L167" s="22">
        <f t="shared" si="4"/>
        <v>70.6</v>
      </c>
      <c r="M167" s="23">
        <v>17</v>
      </c>
      <c r="N167" s="8"/>
      <c r="O167" s="8"/>
      <c r="P167" s="26"/>
      <c r="Q167" s="25"/>
      <c r="R167" s="25"/>
    </row>
    <row r="168" spans="1:18" s="2" customFormat="1" ht="24.75" customHeight="1">
      <c r="A168" s="10">
        <v>166</v>
      </c>
      <c r="B168" s="56"/>
      <c r="C168" s="14" t="s">
        <v>517</v>
      </c>
      <c r="D168" s="15" t="s">
        <v>518</v>
      </c>
      <c r="E168" s="15" t="s">
        <v>17</v>
      </c>
      <c r="F168" s="44" t="s">
        <v>519</v>
      </c>
      <c r="G168" s="17" t="s">
        <v>105</v>
      </c>
      <c r="H168" s="32">
        <v>69.7</v>
      </c>
      <c r="I168" s="19">
        <f t="shared" si="5"/>
        <v>34.85</v>
      </c>
      <c r="J168" s="22">
        <f>VLOOKUP(C168,'[1]面试成绩统计表'!$A$2:$P$224,15,FALSE)</f>
        <v>70.6</v>
      </c>
      <c r="K168" s="22">
        <f>VLOOKUP(C168,'[1]面试成绩统计表'!$A$2:$P$224,16,FALSE)</f>
        <v>35.3</v>
      </c>
      <c r="L168" s="22">
        <f t="shared" si="4"/>
        <v>70.15</v>
      </c>
      <c r="M168" s="23">
        <v>19</v>
      </c>
      <c r="N168" s="8"/>
      <c r="O168" s="8"/>
      <c r="P168" s="26"/>
      <c r="Q168" s="25"/>
      <c r="R168" s="25"/>
    </row>
    <row r="169" spans="1:18" s="2" customFormat="1" ht="24.75" customHeight="1">
      <c r="A169" s="10">
        <v>167</v>
      </c>
      <c r="B169" s="56"/>
      <c r="C169" s="14" t="s">
        <v>520</v>
      </c>
      <c r="D169" s="15" t="s">
        <v>521</v>
      </c>
      <c r="E169" s="15" t="s">
        <v>17</v>
      </c>
      <c r="F169" s="44" t="s">
        <v>522</v>
      </c>
      <c r="G169" s="17" t="s">
        <v>105</v>
      </c>
      <c r="H169" s="32">
        <v>69.8</v>
      </c>
      <c r="I169" s="19">
        <f t="shared" si="5"/>
        <v>34.9</v>
      </c>
      <c r="J169" s="22">
        <f>VLOOKUP(C169,'[1]面试成绩统计表'!$A$2:$P$224,15,FALSE)</f>
        <v>70.3</v>
      </c>
      <c r="K169" s="22">
        <f>VLOOKUP(C169,'[1]面试成绩统计表'!$A$2:$P$224,16,FALSE)</f>
        <v>35.15</v>
      </c>
      <c r="L169" s="22">
        <f t="shared" si="4"/>
        <v>70.05</v>
      </c>
      <c r="M169" s="23">
        <v>20</v>
      </c>
      <c r="N169" s="8"/>
      <c r="O169" s="8"/>
      <c r="P169" s="26"/>
      <c r="Q169" s="25"/>
      <c r="R169" s="25"/>
    </row>
    <row r="170" spans="1:18" s="2" customFormat="1" ht="24.75" customHeight="1">
      <c r="A170" s="10">
        <v>168</v>
      </c>
      <c r="B170" s="56"/>
      <c r="C170" s="14" t="s">
        <v>523</v>
      </c>
      <c r="D170" s="15" t="s">
        <v>524</v>
      </c>
      <c r="E170" s="15" t="s">
        <v>17</v>
      </c>
      <c r="F170" s="44" t="s">
        <v>525</v>
      </c>
      <c r="G170" s="17" t="s">
        <v>105</v>
      </c>
      <c r="H170" s="32">
        <v>68.8</v>
      </c>
      <c r="I170" s="19">
        <f t="shared" si="5"/>
        <v>34.4</v>
      </c>
      <c r="J170" s="22">
        <f>VLOOKUP(C170,'[1]面试成绩统计表'!$A$2:$P$224,15,FALSE)</f>
        <v>70.7</v>
      </c>
      <c r="K170" s="22">
        <f>VLOOKUP(C170,'[1]面试成绩统计表'!$A$2:$P$224,16,FALSE)</f>
        <v>35.35</v>
      </c>
      <c r="L170" s="22">
        <f t="shared" si="4"/>
        <v>69.75</v>
      </c>
      <c r="M170" s="23">
        <v>21</v>
      </c>
      <c r="N170" s="8"/>
      <c r="O170" s="8"/>
      <c r="P170" s="26"/>
      <c r="Q170" s="25"/>
      <c r="R170" s="25"/>
    </row>
    <row r="171" spans="1:18" s="2" customFormat="1" ht="24.75" customHeight="1">
      <c r="A171" s="10">
        <v>169</v>
      </c>
      <c r="B171" s="56"/>
      <c r="C171" s="14" t="s">
        <v>526</v>
      </c>
      <c r="D171" s="15" t="s">
        <v>527</v>
      </c>
      <c r="E171" s="15" t="s">
        <v>56</v>
      </c>
      <c r="F171" s="46" t="s">
        <v>528</v>
      </c>
      <c r="G171" s="17" t="s">
        <v>105</v>
      </c>
      <c r="H171" s="32">
        <v>67.7</v>
      </c>
      <c r="I171" s="19">
        <f t="shared" si="5"/>
        <v>33.85</v>
      </c>
      <c r="J171" s="22">
        <f>VLOOKUP(C171,'[1]面试成绩统计表'!$A$2:$P$224,15,FALSE)</f>
        <v>71.6</v>
      </c>
      <c r="K171" s="22">
        <f>VLOOKUP(C171,'[1]面试成绩统计表'!$A$2:$P$224,16,FALSE)</f>
        <v>35.8</v>
      </c>
      <c r="L171" s="22">
        <f t="shared" si="4"/>
        <v>69.65</v>
      </c>
      <c r="M171" s="23">
        <v>22</v>
      </c>
      <c r="N171" s="8"/>
      <c r="O171" s="8"/>
      <c r="P171" s="26"/>
      <c r="Q171" s="25"/>
      <c r="R171" s="25"/>
    </row>
    <row r="172" spans="1:18" s="2" customFormat="1" ht="24.75" customHeight="1">
      <c r="A172" s="10">
        <v>170</v>
      </c>
      <c r="B172" s="56"/>
      <c r="C172" s="14" t="s">
        <v>529</v>
      </c>
      <c r="D172" s="28" t="s">
        <v>530</v>
      </c>
      <c r="E172" s="28" t="s">
        <v>17</v>
      </c>
      <c r="F172" s="47" t="s">
        <v>531</v>
      </c>
      <c r="G172" s="17" t="s">
        <v>105</v>
      </c>
      <c r="H172" s="32">
        <v>70.8</v>
      </c>
      <c r="I172" s="19">
        <f t="shared" si="5"/>
        <v>35.4</v>
      </c>
      <c r="J172" s="22">
        <f>VLOOKUP(C172,'[1]面试成绩统计表'!$A$2:$P$224,15,FALSE)</f>
        <v>68.2</v>
      </c>
      <c r="K172" s="22">
        <f>VLOOKUP(C172,'[1]面试成绩统计表'!$A$2:$P$224,16,FALSE)</f>
        <v>34.1</v>
      </c>
      <c r="L172" s="22">
        <f t="shared" si="4"/>
        <v>69.5</v>
      </c>
      <c r="M172" s="23">
        <v>23</v>
      </c>
      <c r="N172" s="8"/>
      <c r="O172" s="8"/>
      <c r="P172" s="26"/>
      <c r="Q172" s="25"/>
      <c r="R172" s="25"/>
    </row>
    <row r="173" spans="1:18" s="2" customFormat="1" ht="24.75" customHeight="1">
      <c r="A173" s="10">
        <v>171</v>
      </c>
      <c r="B173" s="56"/>
      <c r="C173" s="14" t="s">
        <v>532</v>
      </c>
      <c r="D173" s="15" t="s">
        <v>533</v>
      </c>
      <c r="E173" s="15" t="s">
        <v>17</v>
      </c>
      <c r="F173" s="44" t="s">
        <v>534</v>
      </c>
      <c r="G173" s="17" t="s">
        <v>105</v>
      </c>
      <c r="H173" s="32">
        <v>70.4</v>
      </c>
      <c r="I173" s="19">
        <f t="shared" si="5"/>
        <v>35.2</v>
      </c>
      <c r="J173" s="22">
        <f>VLOOKUP(C173,'[1]面试成绩统计表'!$A$2:$P$224,15,FALSE)</f>
        <v>67.6</v>
      </c>
      <c r="K173" s="22">
        <f>VLOOKUP(C173,'[1]面试成绩统计表'!$A$2:$P$224,16,FALSE)</f>
        <v>33.8</v>
      </c>
      <c r="L173" s="22">
        <f t="shared" si="4"/>
        <v>69</v>
      </c>
      <c r="M173" s="23">
        <v>24</v>
      </c>
      <c r="N173" s="8"/>
      <c r="O173" s="8"/>
      <c r="P173" s="26"/>
      <c r="Q173" s="25"/>
      <c r="R173" s="25"/>
    </row>
    <row r="174" spans="1:18" s="2" customFormat="1" ht="24.75" customHeight="1">
      <c r="A174" s="10">
        <v>172</v>
      </c>
      <c r="B174" s="56"/>
      <c r="C174" s="14" t="s">
        <v>535</v>
      </c>
      <c r="D174" s="15" t="s">
        <v>536</v>
      </c>
      <c r="E174" s="15" t="s">
        <v>17</v>
      </c>
      <c r="F174" s="47" t="s">
        <v>537</v>
      </c>
      <c r="G174" s="17" t="s">
        <v>105</v>
      </c>
      <c r="H174" s="32">
        <v>68.2</v>
      </c>
      <c r="I174" s="19">
        <f t="shared" si="5"/>
        <v>34.1</v>
      </c>
      <c r="J174" s="22">
        <f>VLOOKUP(C174,'[1]面试成绩统计表'!$A$2:$P$224,15,FALSE)</f>
        <v>69.8</v>
      </c>
      <c r="K174" s="22">
        <f>VLOOKUP(C174,'[1]面试成绩统计表'!$A$2:$P$224,16,FALSE)</f>
        <v>34.9</v>
      </c>
      <c r="L174" s="22">
        <f t="shared" si="4"/>
        <v>69</v>
      </c>
      <c r="M174" s="23">
        <v>24</v>
      </c>
      <c r="N174" s="8"/>
      <c r="O174" s="8"/>
      <c r="P174" s="26"/>
      <c r="Q174" s="25"/>
      <c r="R174" s="25"/>
    </row>
    <row r="175" spans="1:18" s="2" customFormat="1" ht="24.75" customHeight="1">
      <c r="A175" s="10">
        <v>173</v>
      </c>
      <c r="B175" s="56"/>
      <c r="C175" s="14" t="s">
        <v>538</v>
      </c>
      <c r="D175" s="15" t="s">
        <v>539</v>
      </c>
      <c r="E175" s="15" t="s">
        <v>17</v>
      </c>
      <c r="F175" s="46" t="s">
        <v>540</v>
      </c>
      <c r="G175" s="17" t="s">
        <v>105</v>
      </c>
      <c r="H175" s="32">
        <v>72</v>
      </c>
      <c r="I175" s="19">
        <f t="shared" si="5"/>
        <v>36</v>
      </c>
      <c r="J175" s="22">
        <f>VLOOKUP(C175,'[1]面试成绩统计表'!$A$2:$P$224,15,FALSE)</f>
        <v>65.6</v>
      </c>
      <c r="K175" s="22">
        <f>VLOOKUP(C175,'[1]面试成绩统计表'!$A$2:$P$224,16,FALSE)</f>
        <v>32.8</v>
      </c>
      <c r="L175" s="22">
        <f t="shared" si="4"/>
        <v>68.8</v>
      </c>
      <c r="M175" s="23">
        <v>26</v>
      </c>
      <c r="N175" s="8"/>
      <c r="O175" s="8"/>
      <c r="P175" s="26"/>
      <c r="Q175" s="25"/>
      <c r="R175" s="25"/>
    </row>
    <row r="176" spans="1:18" s="2" customFormat="1" ht="24.75" customHeight="1">
      <c r="A176" s="10">
        <v>174</v>
      </c>
      <c r="B176" s="56"/>
      <c r="C176" s="14" t="s">
        <v>541</v>
      </c>
      <c r="D176" s="15" t="s">
        <v>542</v>
      </c>
      <c r="E176" s="15" t="s">
        <v>56</v>
      </c>
      <c r="F176" s="46" t="s">
        <v>543</v>
      </c>
      <c r="G176" s="17" t="s">
        <v>105</v>
      </c>
      <c r="H176" s="32">
        <v>72.2</v>
      </c>
      <c r="I176" s="19">
        <f t="shared" si="5"/>
        <v>36.1</v>
      </c>
      <c r="J176" s="22">
        <f>VLOOKUP(C176,'[1]面试成绩统计表'!$A$2:$P$224,15,FALSE)</f>
        <v>64.8</v>
      </c>
      <c r="K176" s="22">
        <f>VLOOKUP(C176,'[1]面试成绩统计表'!$A$2:$P$224,16,FALSE)</f>
        <v>32.4</v>
      </c>
      <c r="L176" s="22">
        <f t="shared" si="4"/>
        <v>68.5</v>
      </c>
      <c r="M176" s="23">
        <v>27</v>
      </c>
      <c r="N176" s="8"/>
      <c r="O176" s="8"/>
      <c r="P176" s="26"/>
      <c r="Q176" s="25"/>
      <c r="R176" s="25"/>
    </row>
    <row r="177" spans="1:18" s="2" customFormat="1" ht="24.75" customHeight="1">
      <c r="A177" s="10">
        <v>175</v>
      </c>
      <c r="B177" s="56"/>
      <c r="C177" s="14" t="s">
        <v>544</v>
      </c>
      <c r="D177" s="30" t="s">
        <v>545</v>
      </c>
      <c r="E177" s="30" t="s">
        <v>56</v>
      </c>
      <c r="F177" s="46" t="s">
        <v>546</v>
      </c>
      <c r="G177" s="17" t="s">
        <v>105</v>
      </c>
      <c r="H177" s="32">
        <v>67.7</v>
      </c>
      <c r="I177" s="19">
        <f t="shared" si="5"/>
        <v>33.85</v>
      </c>
      <c r="J177" s="22">
        <f>VLOOKUP(C177,'[1]面试成绩统计表'!$A$2:$P$224,15,FALSE)</f>
        <v>66.1</v>
      </c>
      <c r="K177" s="22">
        <f>VLOOKUP(C177,'[1]面试成绩统计表'!$A$2:$P$224,16,FALSE)</f>
        <v>33.05</v>
      </c>
      <c r="L177" s="22">
        <f t="shared" si="4"/>
        <v>66.9</v>
      </c>
      <c r="M177" s="23">
        <v>28</v>
      </c>
      <c r="N177" s="8"/>
      <c r="O177" s="8"/>
      <c r="P177" s="26"/>
      <c r="Q177" s="25"/>
      <c r="R177" s="25"/>
    </row>
    <row r="178" spans="1:18" s="2" customFormat="1" ht="24.75" customHeight="1">
      <c r="A178" s="10">
        <v>176</v>
      </c>
      <c r="B178" s="56"/>
      <c r="C178" s="14" t="s">
        <v>547</v>
      </c>
      <c r="D178" s="15" t="s">
        <v>548</v>
      </c>
      <c r="E178" s="15" t="s">
        <v>56</v>
      </c>
      <c r="F178" s="44" t="s">
        <v>549</v>
      </c>
      <c r="G178" s="17" t="s">
        <v>105</v>
      </c>
      <c r="H178" s="32">
        <v>68.3</v>
      </c>
      <c r="I178" s="19">
        <f t="shared" si="5"/>
        <v>34.15</v>
      </c>
      <c r="J178" s="22">
        <f>VLOOKUP(C178,'[1]面试成绩统计表'!$A$2:$P$224,15,FALSE)</f>
        <v>54.4</v>
      </c>
      <c r="K178" s="22">
        <f>VLOOKUP(C178,'[1]面试成绩统计表'!$A$2:$P$224,16,FALSE)</f>
        <v>27.2</v>
      </c>
      <c r="L178" s="22">
        <f t="shared" si="4"/>
        <v>61.349999999999994</v>
      </c>
      <c r="M178" s="23">
        <v>29</v>
      </c>
      <c r="N178" s="8"/>
      <c r="O178" s="8"/>
      <c r="P178" s="26"/>
      <c r="Q178" s="25"/>
      <c r="R178" s="25"/>
    </row>
    <row r="179" spans="1:18" s="2" customFormat="1" ht="24.75" customHeight="1">
      <c r="A179" s="10">
        <v>177</v>
      </c>
      <c r="B179" s="57"/>
      <c r="C179" s="14" t="s">
        <v>550</v>
      </c>
      <c r="D179" s="15" t="s">
        <v>551</v>
      </c>
      <c r="E179" s="15" t="s">
        <v>56</v>
      </c>
      <c r="F179" s="46" t="s">
        <v>552</v>
      </c>
      <c r="G179" s="17" t="s">
        <v>105</v>
      </c>
      <c r="H179" s="32">
        <v>70.7</v>
      </c>
      <c r="I179" s="19">
        <f t="shared" si="5"/>
        <v>35.35</v>
      </c>
      <c r="J179" s="22">
        <f>VLOOKUP(C179,'[1]面试成绩统计表'!$A$2:$P$224,15,FALSE)</f>
        <v>20.2</v>
      </c>
      <c r="K179" s="22">
        <f>VLOOKUP(C179,'[1]面试成绩统计表'!$A$2:$P$224,16,FALSE)</f>
        <v>10.1</v>
      </c>
      <c r="L179" s="22">
        <f t="shared" si="4"/>
        <v>45.45</v>
      </c>
      <c r="M179" s="23">
        <v>30</v>
      </c>
      <c r="N179" s="8"/>
      <c r="O179" s="8"/>
      <c r="P179" s="26"/>
      <c r="Q179" s="25"/>
      <c r="R179" s="25"/>
    </row>
    <row r="180" spans="1:18" s="2" customFormat="1" ht="24.75" customHeight="1">
      <c r="A180" s="10">
        <v>178</v>
      </c>
      <c r="B180" s="53" t="s">
        <v>730</v>
      </c>
      <c r="C180" s="14" t="s">
        <v>553</v>
      </c>
      <c r="D180" s="16" t="s">
        <v>554</v>
      </c>
      <c r="E180" s="16" t="s">
        <v>17</v>
      </c>
      <c r="F180" s="44" t="s">
        <v>555</v>
      </c>
      <c r="G180" s="17" t="s">
        <v>133</v>
      </c>
      <c r="H180" s="32">
        <v>72.3</v>
      </c>
      <c r="I180" s="19">
        <f t="shared" si="5"/>
        <v>36.15</v>
      </c>
      <c r="J180" s="22">
        <f>VLOOKUP(C180,'[1]面试成绩统计表'!$A$2:$P$224,15,FALSE)</f>
        <v>77.2</v>
      </c>
      <c r="K180" s="22">
        <f>VLOOKUP(C180,'[1]面试成绩统计表'!$A$2:$P$224,16,FALSE)</f>
        <v>38.6</v>
      </c>
      <c r="L180" s="22">
        <f t="shared" si="4"/>
        <v>74.75</v>
      </c>
      <c r="M180" s="23">
        <v>1</v>
      </c>
      <c r="N180" s="8"/>
      <c r="O180" s="8" t="s">
        <v>20</v>
      </c>
      <c r="P180" s="26"/>
      <c r="Q180" s="25"/>
      <c r="R180" s="25"/>
    </row>
    <row r="181" spans="1:18" s="2" customFormat="1" ht="24.75" customHeight="1">
      <c r="A181" s="10">
        <v>179</v>
      </c>
      <c r="B181" s="53"/>
      <c r="C181" s="14" t="s">
        <v>556</v>
      </c>
      <c r="D181" s="31" t="s">
        <v>557</v>
      </c>
      <c r="E181" s="31" t="s">
        <v>17</v>
      </c>
      <c r="F181" s="44" t="s">
        <v>558</v>
      </c>
      <c r="G181" s="17" t="s">
        <v>133</v>
      </c>
      <c r="H181" s="32">
        <v>77.5</v>
      </c>
      <c r="I181" s="19">
        <f t="shared" si="5"/>
        <v>38.75</v>
      </c>
      <c r="J181" s="22">
        <f>VLOOKUP(C181,'[1]面试成绩统计表'!$A$2:$P$224,15,FALSE)</f>
        <v>70.7</v>
      </c>
      <c r="K181" s="22">
        <f>VLOOKUP(C181,'[1]面试成绩统计表'!$A$2:$P$224,16,FALSE)</f>
        <v>35.35</v>
      </c>
      <c r="L181" s="22">
        <f t="shared" si="4"/>
        <v>74.1</v>
      </c>
      <c r="M181" s="23">
        <v>2</v>
      </c>
      <c r="N181" s="8"/>
      <c r="O181" s="8" t="s">
        <v>20</v>
      </c>
      <c r="P181" s="26"/>
      <c r="Q181" s="25"/>
      <c r="R181" s="25"/>
    </row>
    <row r="182" spans="1:18" s="2" customFormat="1" ht="24.75" customHeight="1">
      <c r="A182" s="10">
        <v>180</v>
      </c>
      <c r="B182" s="53"/>
      <c r="C182" s="14" t="s">
        <v>559</v>
      </c>
      <c r="D182" s="15" t="s">
        <v>560</v>
      </c>
      <c r="E182" s="15" t="s">
        <v>17</v>
      </c>
      <c r="F182" s="44" t="s">
        <v>561</v>
      </c>
      <c r="G182" s="17" t="s">
        <v>133</v>
      </c>
      <c r="H182" s="32">
        <v>71.9</v>
      </c>
      <c r="I182" s="19">
        <f t="shared" si="5"/>
        <v>35.95</v>
      </c>
      <c r="J182" s="22">
        <f>VLOOKUP(C182,'[1]面试成绩统计表'!$A$2:$P$224,15,FALSE)</f>
        <v>74.8</v>
      </c>
      <c r="K182" s="22">
        <f>VLOOKUP(C182,'[1]面试成绩统计表'!$A$2:$P$224,16,FALSE)</f>
        <v>37.4</v>
      </c>
      <c r="L182" s="22">
        <f t="shared" si="4"/>
        <v>73.35</v>
      </c>
      <c r="M182" s="23">
        <v>3</v>
      </c>
      <c r="N182" s="8"/>
      <c r="O182" s="8" t="s">
        <v>20</v>
      </c>
      <c r="P182" s="26"/>
      <c r="Q182" s="25"/>
      <c r="R182" s="25"/>
    </row>
    <row r="183" spans="1:18" s="2" customFormat="1" ht="24.75" customHeight="1">
      <c r="A183" s="10">
        <v>181</v>
      </c>
      <c r="B183" s="53"/>
      <c r="C183" s="14" t="s">
        <v>562</v>
      </c>
      <c r="D183" s="15" t="s">
        <v>563</v>
      </c>
      <c r="E183" s="15" t="s">
        <v>17</v>
      </c>
      <c r="F183" s="44" t="s">
        <v>564</v>
      </c>
      <c r="G183" s="17" t="s">
        <v>133</v>
      </c>
      <c r="H183" s="32">
        <v>68</v>
      </c>
      <c r="I183" s="19">
        <f t="shared" si="5"/>
        <v>34</v>
      </c>
      <c r="J183" s="22">
        <f>VLOOKUP(C183,'[1]面试成绩统计表'!$A$2:$P$224,15,FALSE)</f>
        <v>74.4</v>
      </c>
      <c r="K183" s="22">
        <f>VLOOKUP(C183,'[1]面试成绩统计表'!$A$2:$P$224,16,FALSE)</f>
        <v>37.2</v>
      </c>
      <c r="L183" s="22">
        <f t="shared" si="4"/>
        <v>71.2</v>
      </c>
      <c r="M183" s="23">
        <v>4</v>
      </c>
      <c r="N183" s="8"/>
      <c r="O183" s="8" t="s">
        <v>20</v>
      </c>
      <c r="P183" s="26"/>
      <c r="Q183" s="25"/>
      <c r="R183" s="25"/>
    </row>
    <row r="184" spans="1:18" s="2" customFormat="1" ht="24.75" customHeight="1">
      <c r="A184" s="10">
        <v>182</v>
      </c>
      <c r="B184" s="53"/>
      <c r="C184" s="14" t="s">
        <v>565</v>
      </c>
      <c r="D184" s="16" t="s">
        <v>566</v>
      </c>
      <c r="E184" s="16" t="s">
        <v>56</v>
      </c>
      <c r="F184" s="44" t="s">
        <v>567</v>
      </c>
      <c r="G184" s="17" t="s">
        <v>133</v>
      </c>
      <c r="H184" s="32">
        <v>67.2</v>
      </c>
      <c r="I184" s="19">
        <f t="shared" si="5"/>
        <v>33.6</v>
      </c>
      <c r="J184" s="22">
        <f>VLOOKUP(C184,'[1]面试成绩统计表'!$A$2:$P$224,15,FALSE)</f>
        <v>74</v>
      </c>
      <c r="K184" s="22">
        <f>VLOOKUP(C184,'[1]面试成绩统计表'!$A$2:$P$224,16,FALSE)</f>
        <v>37</v>
      </c>
      <c r="L184" s="22">
        <f t="shared" si="4"/>
        <v>70.6</v>
      </c>
      <c r="M184" s="23">
        <v>5</v>
      </c>
      <c r="N184" s="8"/>
      <c r="O184" s="8" t="s">
        <v>20</v>
      </c>
      <c r="P184" s="8"/>
      <c r="Q184" s="25"/>
      <c r="R184" s="25"/>
    </row>
    <row r="185" spans="1:18" s="2" customFormat="1" ht="24.75" customHeight="1">
      <c r="A185" s="10">
        <v>183</v>
      </c>
      <c r="B185" s="53"/>
      <c r="C185" s="14" t="s">
        <v>568</v>
      </c>
      <c r="D185" s="15" t="s">
        <v>569</v>
      </c>
      <c r="E185" s="15" t="s">
        <v>17</v>
      </c>
      <c r="F185" s="44" t="s">
        <v>570</v>
      </c>
      <c r="G185" s="17" t="s">
        <v>133</v>
      </c>
      <c r="H185" s="32">
        <v>68.9</v>
      </c>
      <c r="I185" s="19">
        <f t="shared" si="5"/>
        <v>34.45</v>
      </c>
      <c r="J185" s="22">
        <f>VLOOKUP(C185,'[1]面试成绩统计表'!$A$2:$P$224,15,FALSE)</f>
        <v>72</v>
      </c>
      <c r="K185" s="22">
        <f>VLOOKUP(C185,'[1]面试成绩统计表'!$A$2:$P$224,16,FALSE)</f>
        <v>36</v>
      </c>
      <c r="L185" s="22">
        <f aca="true" t="shared" si="6" ref="L185:L227">I185+K185</f>
        <v>70.45</v>
      </c>
      <c r="M185" s="23">
        <v>6</v>
      </c>
      <c r="N185" s="8"/>
      <c r="O185" s="8"/>
      <c r="P185" s="26"/>
      <c r="Q185" s="25"/>
      <c r="R185" s="25"/>
    </row>
    <row r="186" spans="1:18" s="2" customFormat="1" ht="24.75" customHeight="1">
      <c r="A186" s="10">
        <v>184</v>
      </c>
      <c r="B186" s="53"/>
      <c r="C186" s="14" t="s">
        <v>571</v>
      </c>
      <c r="D186" s="15" t="s">
        <v>572</v>
      </c>
      <c r="E186" s="15" t="s">
        <v>17</v>
      </c>
      <c r="F186" s="44" t="s">
        <v>573</v>
      </c>
      <c r="G186" s="17" t="s">
        <v>133</v>
      </c>
      <c r="H186" s="32">
        <v>72.4</v>
      </c>
      <c r="I186" s="19">
        <f t="shared" si="5"/>
        <v>36.2</v>
      </c>
      <c r="J186" s="22">
        <f>VLOOKUP(C186,'[1]面试成绩统计表'!$A$2:$P$224,15,FALSE)</f>
        <v>67.4</v>
      </c>
      <c r="K186" s="22">
        <f>VLOOKUP(C186,'[1]面试成绩统计表'!$A$2:$P$224,16,FALSE)</f>
        <v>33.7</v>
      </c>
      <c r="L186" s="22">
        <f t="shared" si="6"/>
        <v>69.9</v>
      </c>
      <c r="M186" s="23">
        <v>7</v>
      </c>
      <c r="N186" s="8"/>
      <c r="O186" s="8"/>
      <c r="P186" s="26"/>
      <c r="Q186" s="25"/>
      <c r="R186" s="25"/>
    </row>
    <row r="187" spans="1:18" s="2" customFormat="1" ht="24.75" customHeight="1">
      <c r="A187" s="10">
        <v>185</v>
      </c>
      <c r="B187" s="53"/>
      <c r="C187" s="14" t="s">
        <v>574</v>
      </c>
      <c r="D187" s="15" t="s">
        <v>575</v>
      </c>
      <c r="E187" s="15" t="s">
        <v>17</v>
      </c>
      <c r="F187" s="16" t="s">
        <v>576</v>
      </c>
      <c r="G187" s="17" t="s">
        <v>133</v>
      </c>
      <c r="H187" s="32">
        <v>67.5</v>
      </c>
      <c r="I187" s="19">
        <f t="shared" si="5"/>
        <v>33.75</v>
      </c>
      <c r="J187" s="22">
        <f>VLOOKUP(C187,'[1]面试成绩统计表'!$A$2:$P$224,15,FALSE)</f>
        <v>71.6</v>
      </c>
      <c r="K187" s="22">
        <f>VLOOKUP(C187,'[1]面试成绩统计表'!$A$2:$P$224,16,FALSE)</f>
        <v>35.8</v>
      </c>
      <c r="L187" s="22">
        <f t="shared" si="6"/>
        <v>69.55</v>
      </c>
      <c r="M187" s="23">
        <v>8</v>
      </c>
      <c r="N187" s="8"/>
      <c r="O187" s="8"/>
      <c r="P187" s="26"/>
      <c r="Q187" s="25"/>
      <c r="R187" s="25"/>
    </row>
    <row r="188" spans="1:18" s="2" customFormat="1" ht="24.75" customHeight="1">
      <c r="A188" s="10">
        <v>186</v>
      </c>
      <c r="B188" s="53"/>
      <c r="C188" s="14" t="s">
        <v>577</v>
      </c>
      <c r="D188" s="15" t="s">
        <v>578</v>
      </c>
      <c r="E188" s="15" t="s">
        <v>17</v>
      </c>
      <c r="F188" s="44" t="s">
        <v>579</v>
      </c>
      <c r="G188" s="17" t="s">
        <v>133</v>
      </c>
      <c r="H188" s="32">
        <v>68.2</v>
      </c>
      <c r="I188" s="19">
        <f t="shared" si="5"/>
        <v>34.1</v>
      </c>
      <c r="J188" s="22">
        <f>VLOOKUP(C188,'[1]面试成绩统计表'!$A$2:$P$224,15,FALSE)</f>
        <v>70.7</v>
      </c>
      <c r="K188" s="22">
        <f>VLOOKUP(C188,'[1]面试成绩统计表'!$A$2:$P$224,16,FALSE)</f>
        <v>35.35</v>
      </c>
      <c r="L188" s="22">
        <f t="shared" si="6"/>
        <v>69.45</v>
      </c>
      <c r="M188" s="23">
        <v>9</v>
      </c>
      <c r="N188" s="8"/>
      <c r="O188" s="8"/>
      <c r="P188" s="26"/>
      <c r="Q188" s="25"/>
      <c r="R188" s="25"/>
    </row>
    <row r="189" spans="1:18" s="2" customFormat="1" ht="24.75" customHeight="1">
      <c r="A189" s="10">
        <v>187</v>
      </c>
      <c r="B189" s="53"/>
      <c r="C189" s="14" t="s">
        <v>580</v>
      </c>
      <c r="D189" s="15" t="s">
        <v>581</v>
      </c>
      <c r="E189" s="15" t="s">
        <v>17</v>
      </c>
      <c r="F189" s="44" t="s">
        <v>582</v>
      </c>
      <c r="G189" s="17" t="s">
        <v>133</v>
      </c>
      <c r="H189" s="32">
        <v>67.9</v>
      </c>
      <c r="I189" s="19">
        <f t="shared" si="5"/>
        <v>33.95</v>
      </c>
      <c r="J189" s="22">
        <f>VLOOKUP(C189,'[1]面试成绩统计表'!$A$2:$P$224,15,FALSE)</f>
        <v>70.5</v>
      </c>
      <c r="K189" s="22">
        <f>VLOOKUP(C189,'[1]面试成绩统计表'!$A$2:$P$224,16,FALSE)</f>
        <v>35.25</v>
      </c>
      <c r="L189" s="22">
        <f t="shared" si="6"/>
        <v>69.2</v>
      </c>
      <c r="M189" s="23">
        <v>10</v>
      </c>
      <c r="N189" s="8"/>
      <c r="O189" s="8"/>
      <c r="P189" s="26"/>
      <c r="Q189" s="25"/>
      <c r="R189" s="25"/>
    </row>
    <row r="190" spans="1:18" s="2" customFormat="1" ht="24.75" customHeight="1">
      <c r="A190" s="10">
        <v>188</v>
      </c>
      <c r="B190" s="53"/>
      <c r="C190" s="14" t="s">
        <v>583</v>
      </c>
      <c r="D190" s="15" t="s">
        <v>584</v>
      </c>
      <c r="E190" s="15" t="s">
        <v>17</v>
      </c>
      <c r="F190" s="44" t="s">
        <v>585</v>
      </c>
      <c r="G190" s="17" t="s">
        <v>133</v>
      </c>
      <c r="H190" s="32">
        <v>65.3</v>
      </c>
      <c r="I190" s="19">
        <f t="shared" si="5"/>
        <v>32.65</v>
      </c>
      <c r="J190" s="22">
        <f>VLOOKUP(C190,'[1]面试成绩统计表'!$A$2:$P$224,15,FALSE)</f>
        <v>69</v>
      </c>
      <c r="K190" s="22">
        <f>VLOOKUP(C190,'[1]面试成绩统计表'!$A$2:$P$224,16,FALSE)</f>
        <v>34.5</v>
      </c>
      <c r="L190" s="22">
        <f t="shared" si="6"/>
        <v>67.15</v>
      </c>
      <c r="M190" s="23">
        <v>11</v>
      </c>
      <c r="N190" s="8"/>
      <c r="O190" s="8"/>
      <c r="P190" s="26"/>
      <c r="Q190" s="25"/>
      <c r="R190" s="25"/>
    </row>
    <row r="191" spans="1:18" s="2" customFormat="1" ht="24.75" customHeight="1">
      <c r="A191" s="10">
        <v>189</v>
      </c>
      <c r="B191" s="54"/>
      <c r="C191" s="14" t="s">
        <v>586</v>
      </c>
      <c r="D191" s="15" t="s">
        <v>587</v>
      </c>
      <c r="E191" s="15" t="s">
        <v>17</v>
      </c>
      <c r="F191" s="44" t="s">
        <v>588</v>
      </c>
      <c r="G191" s="17" t="s">
        <v>133</v>
      </c>
      <c r="H191" s="32">
        <v>66.1</v>
      </c>
      <c r="I191" s="19">
        <f t="shared" si="5"/>
        <v>33.05</v>
      </c>
      <c r="J191" s="22">
        <f>VLOOKUP(C191,'[1]面试成绩统计表'!$A$2:$P$224,15,FALSE)</f>
        <v>66.3</v>
      </c>
      <c r="K191" s="22">
        <f>VLOOKUP(C191,'[1]面试成绩统计表'!$A$2:$P$224,16,FALSE)</f>
        <v>33.15</v>
      </c>
      <c r="L191" s="22">
        <f t="shared" si="6"/>
        <v>66.19999999999999</v>
      </c>
      <c r="M191" s="23">
        <v>12</v>
      </c>
      <c r="N191" s="8"/>
      <c r="O191" s="8"/>
      <c r="P191" s="26"/>
      <c r="Q191" s="25"/>
      <c r="R191" s="25"/>
    </row>
    <row r="192" spans="1:18" s="2" customFormat="1" ht="24.75" customHeight="1">
      <c r="A192" s="10">
        <v>190</v>
      </c>
      <c r="B192" s="58" t="s">
        <v>732</v>
      </c>
      <c r="C192" s="42" t="s">
        <v>589</v>
      </c>
      <c r="D192" s="10" t="s">
        <v>590</v>
      </c>
      <c r="E192" s="10" t="s">
        <v>17</v>
      </c>
      <c r="F192" s="9" t="s">
        <v>591</v>
      </c>
      <c r="G192" s="17" t="s">
        <v>95</v>
      </c>
      <c r="H192" s="18">
        <v>74.4</v>
      </c>
      <c r="I192" s="19">
        <f t="shared" si="5"/>
        <v>37.2</v>
      </c>
      <c r="J192" s="22">
        <f>VLOOKUP(C192,'[1]面试成绩统计表'!$A$2:$P$224,15,FALSE)</f>
        <v>78</v>
      </c>
      <c r="K192" s="22">
        <f>VLOOKUP(C192,'[1]面试成绩统计表'!$A$2:$P$224,16,FALSE)</f>
        <v>39</v>
      </c>
      <c r="L192" s="22">
        <f t="shared" si="6"/>
        <v>76.2</v>
      </c>
      <c r="M192" s="23">
        <v>1</v>
      </c>
      <c r="N192" s="8"/>
      <c r="O192" s="8" t="s">
        <v>20</v>
      </c>
      <c r="P192" s="26"/>
      <c r="Q192" s="25"/>
      <c r="R192" s="25"/>
    </row>
    <row r="193" spans="1:18" s="2" customFormat="1" ht="24.75" customHeight="1">
      <c r="A193" s="10">
        <v>191</v>
      </c>
      <c r="B193" s="59"/>
      <c r="C193" s="45" t="s">
        <v>592</v>
      </c>
      <c r="D193" s="13" t="s">
        <v>593</v>
      </c>
      <c r="E193" s="13" t="s">
        <v>594</v>
      </c>
      <c r="F193" s="12" t="s">
        <v>595</v>
      </c>
      <c r="G193" s="17" t="s">
        <v>95</v>
      </c>
      <c r="H193" s="18">
        <v>69.1</v>
      </c>
      <c r="I193" s="20">
        <f t="shared" si="5"/>
        <v>34.55</v>
      </c>
      <c r="J193" s="24">
        <f>VLOOKUP(C193,'[1]面试成绩统计表'!$A$2:$P$224,15,FALSE)</f>
        <v>82.4</v>
      </c>
      <c r="K193" s="24">
        <f>VLOOKUP(C193,'[1]面试成绩统计表'!$A$2:$P$224,16,FALSE)</f>
        <v>41.2</v>
      </c>
      <c r="L193" s="24">
        <f t="shared" si="6"/>
        <v>75.75</v>
      </c>
      <c r="M193" s="23">
        <v>2</v>
      </c>
      <c r="N193" s="8"/>
      <c r="O193" s="8" t="s">
        <v>20</v>
      </c>
      <c r="P193" s="26"/>
      <c r="Q193" s="25"/>
      <c r="R193" s="25"/>
    </row>
    <row r="194" spans="1:18" s="2" customFormat="1" ht="24.75" customHeight="1">
      <c r="A194" s="10">
        <v>192</v>
      </c>
      <c r="B194" s="59"/>
      <c r="C194" s="42" t="s">
        <v>596</v>
      </c>
      <c r="D194" s="10" t="s">
        <v>597</v>
      </c>
      <c r="E194" s="10" t="s">
        <v>17</v>
      </c>
      <c r="F194" s="9" t="s">
        <v>598</v>
      </c>
      <c r="G194" s="17" t="s">
        <v>95</v>
      </c>
      <c r="H194" s="18">
        <v>73.9</v>
      </c>
      <c r="I194" s="19">
        <f t="shared" si="5"/>
        <v>36.95</v>
      </c>
      <c r="J194" s="22">
        <f>VLOOKUP(C194,'[1]面试成绩统计表'!$A$2:$P$224,15,FALSE)</f>
        <v>76.3</v>
      </c>
      <c r="K194" s="22">
        <f>VLOOKUP(C194,'[1]面试成绩统计表'!$A$2:$P$224,16,FALSE)</f>
        <v>38.15</v>
      </c>
      <c r="L194" s="22">
        <f t="shared" si="6"/>
        <v>75.1</v>
      </c>
      <c r="M194" s="23">
        <v>3</v>
      </c>
      <c r="N194" s="8"/>
      <c r="O194" s="8" t="s">
        <v>20</v>
      </c>
      <c r="P194" s="8"/>
      <c r="Q194" s="25"/>
      <c r="R194" s="25"/>
    </row>
    <row r="195" spans="1:18" s="2" customFormat="1" ht="24.75" customHeight="1">
      <c r="A195" s="10">
        <v>193</v>
      </c>
      <c r="B195" s="59"/>
      <c r="C195" s="45" t="s">
        <v>599</v>
      </c>
      <c r="D195" s="13" t="s">
        <v>600</v>
      </c>
      <c r="E195" s="13" t="s">
        <v>17</v>
      </c>
      <c r="F195" s="12" t="s">
        <v>601</v>
      </c>
      <c r="G195" s="17" t="s">
        <v>95</v>
      </c>
      <c r="H195" s="18">
        <v>73</v>
      </c>
      <c r="I195" s="20">
        <f aca="true" t="shared" si="7" ref="I195:I227">H195*0.5</f>
        <v>36.5</v>
      </c>
      <c r="J195" s="24">
        <f>VLOOKUP(C195,'[1]面试成绩统计表'!$A$2:$P$224,15,FALSE)</f>
        <v>76.6</v>
      </c>
      <c r="K195" s="24">
        <f>VLOOKUP(C195,'[1]面试成绩统计表'!$A$2:$P$224,16,FALSE)</f>
        <v>38.3</v>
      </c>
      <c r="L195" s="24">
        <f t="shared" si="6"/>
        <v>74.8</v>
      </c>
      <c r="M195" s="23">
        <v>4</v>
      </c>
      <c r="N195" s="8"/>
      <c r="O195" s="8"/>
      <c r="P195" s="26"/>
      <c r="Q195" s="25"/>
      <c r="R195" s="25"/>
    </row>
    <row r="196" spans="1:18" s="2" customFormat="1" ht="24.75" customHeight="1">
      <c r="A196" s="10">
        <v>194</v>
      </c>
      <c r="B196" s="59"/>
      <c r="C196" s="42" t="s">
        <v>602</v>
      </c>
      <c r="D196" s="10" t="s">
        <v>603</v>
      </c>
      <c r="E196" s="10" t="s">
        <v>17</v>
      </c>
      <c r="F196" s="9" t="s">
        <v>604</v>
      </c>
      <c r="G196" s="17" t="s">
        <v>95</v>
      </c>
      <c r="H196" s="18">
        <v>73</v>
      </c>
      <c r="I196" s="19">
        <f t="shared" si="7"/>
        <v>36.5</v>
      </c>
      <c r="J196" s="22">
        <f>VLOOKUP(C196,'[1]面试成绩统计表'!$A$2:$P$224,15,FALSE)</f>
        <v>71</v>
      </c>
      <c r="K196" s="22">
        <f>VLOOKUP(C196,'[1]面试成绩统计表'!$A$2:$P$224,16,FALSE)</f>
        <v>35.5</v>
      </c>
      <c r="L196" s="22">
        <f t="shared" si="6"/>
        <v>72</v>
      </c>
      <c r="M196" s="23">
        <v>5</v>
      </c>
      <c r="N196" s="8"/>
      <c r="O196" s="8"/>
      <c r="P196" s="26"/>
      <c r="Q196" s="25"/>
      <c r="R196" s="25"/>
    </row>
    <row r="197" spans="1:18" s="2" customFormat="1" ht="24.75" customHeight="1">
      <c r="A197" s="10">
        <v>195</v>
      </c>
      <c r="B197" s="60"/>
      <c r="C197" s="45" t="s">
        <v>605</v>
      </c>
      <c r="D197" s="13" t="s">
        <v>606</v>
      </c>
      <c r="E197" s="13" t="s">
        <v>594</v>
      </c>
      <c r="F197" s="12" t="s">
        <v>607</v>
      </c>
      <c r="G197" s="17" t="s">
        <v>95</v>
      </c>
      <c r="H197" s="18">
        <v>72.5</v>
      </c>
      <c r="I197" s="20">
        <f t="shared" si="7"/>
        <v>36.25</v>
      </c>
      <c r="J197" s="24">
        <f>VLOOKUP(C197,'[1]面试成绩统计表'!$A$2:$P$224,15,FALSE)</f>
        <v>55.8</v>
      </c>
      <c r="K197" s="24">
        <f>VLOOKUP(C197,'[1]面试成绩统计表'!$A$2:$P$224,16,FALSE)</f>
        <v>27.9</v>
      </c>
      <c r="L197" s="24">
        <f t="shared" si="6"/>
        <v>64.15</v>
      </c>
      <c r="M197" s="23">
        <v>6</v>
      </c>
      <c r="N197" s="8"/>
      <c r="O197" s="8"/>
      <c r="P197" s="26"/>
      <c r="Q197" s="25"/>
      <c r="R197" s="25"/>
    </row>
    <row r="198" spans="1:18" s="2" customFormat="1" ht="24.75" customHeight="1">
      <c r="A198" s="10">
        <v>196</v>
      </c>
      <c r="B198" s="61" t="s">
        <v>733</v>
      </c>
      <c r="C198" s="30" t="s">
        <v>608</v>
      </c>
      <c r="D198" s="16" t="s">
        <v>609</v>
      </c>
      <c r="E198" s="16" t="s">
        <v>17</v>
      </c>
      <c r="F198" s="16" t="s">
        <v>610</v>
      </c>
      <c r="G198" s="17" t="s">
        <v>105</v>
      </c>
      <c r="H198" s="35">
        <v>71.7</v>
      </c>
      <c r="I198" s="19">
        <f t="shared" si="7"/>
        <v>35.85</v>
      </c>
      <c r="J198" s="22">
        <f>VLOOKUP(C198,'[1]面试成绩统计表'!$A$2:$P$224,15,FALSE)</f>
        <v>81.8</v>
      </c>
      <c r="K198" s="22">
        <f>VLOOKUP(C198,'[1]面试成绩统计表'!$A$2:$P$224,16,FALSE)</f>
        <v>40.9</v>
      </c>
      <c r="L198" s="22">
        <f t="shared" si="6"/>
        <v>76.75</v>
      </c>
      <c r="M198" s="23">
        <v>1</v>
      </c>
      <c r="N198" s="8"/>
      <c r="O198" s="8" t="s">
        <v>20</v>
      </c>
      <c r="P198" s="26"/>
      <c r="Q198" s="25"/>
      <c r="R198" s="25"/>
    </row>
    <row r="199" spans="1:18" s="2" customFormat="1" ht="24.75" customHeight="1">
      <c r="A199" s="10">
        <v>197</v>
      </c>
      <c r="B199" s="62"/>
      <c r="C199" s="30" t="s">
        <v>611</v>
      </c>
      <c r="D199" s="33" t="s">
        <v>612</v>
      </c>
      <c r="E199" s="16" t="s">
        <v>56</v>
      </c>
      <c r="F199" s="33" t="s">
        <v>613</v>
      </c>
      <c r="G199" s="17" t="s">
        <v>105</v>
      </c>
      <c r="H199" s="35">
        <v>72.9</v>
      </c>
      <c r="I199" s="19">
        <f t="shared" si="7"/>
        <v>36.45</v>
      </c>
      <c r="J199" s="22">
        <f>VLOOKUP(C199,'[1]面试成绩统计表'!$A$2:$P$224,15,FALSE)</f>
        <v>77.4</v>
      </c>
      <c r="K199" s="22">
        <f>VLOOKUP(C199,'[1]面试成绩统计表'!$A$2:$P$224,16,FALSE)</f>
        <v>38.7</v>
      </c>
      <c r="L199" s="22">
        <f t="shared" si="6"/>
        <v>75.15</v>
      </c>
      <c r="M199" s="23">
        <v>2</v>
      </c>
      <c r="N199" s="8"/>
      <c r="O199" s="8" t="s">
        <v>20</v>
      </c>
      <c r="P199" s="26"/>
      <c r="Q199" s="25"/>
      <c r="R199" s="25"/>
    </row>
    <row r="200" spans="1:18" s="2" customFormat="1" ht="24.75" customHeight="1">
      <c r="A200" s="10">
        <v>198</v>
      </c>
      <c r="B200" s="62"/>
      <c r="C200" s="30" t="s">
        <v>614</v>
      </c>
      <c r="D200" s="15" t="s">
        <v>615</v>
      </c>
      <c r="E200" s="15" t="s">
        <v>56</v>
      </c>
      <c r="F200" s="46" t="s">
        <v>616</v>
      </c>
      <c r="G200" s="17" t="s">
        <v>105</v>
      </c>
      <c r="H200" s="35">
        <v>76.3</v>
      </c>
      <c r="I200" s="19">
        <f t="shared" si="7"/>
        <v>38.15</v>
      </c>
      <c r="J200" s="22">
        <f>VLOOKUP(C200,'[1]面试成绩统计表'!$A$2:$P$224,15,FALSE)</f>
        <v>73.8</v>
      </c>
      <c r="K200" s="22">
        <f>VLOOKUP(C200,'[1]面试成绩统计表'!$A$2:$P$224,16,FALSE)</f>
        <v>36.9</v>
      </c>
      <c r="L200" s="22">
        <f t="shared" si="6"/>
        <v>75.05</v>
      </c>
      <c r="M200" s="23">
        <v>3</v>
      </c>
      <c r="N200" s="8"/>
      <c r="O200" s="8" t="s">
        <v>20</v>
      </c>
      <c r="P200" s="26"/>
      <c r="Q200" s="25"/>
      <c r="R200" s="25"/>
    </row>
    <row r="201" spans="1:18" s="2" customFormat="1" ht="24.75" customHeight="1">
      <c r="A201" s="10">
        <v>199</v>
      </c>
      <c r="B201" s="62"/>
      <c r="C201" s="30" t="s">
        <v>617</v>
      </c>
      <c r="D201" s="16" t="s">
        <v>618</v>
      </c>
      <c r="E201" s="16" t="s">
        <v>56</v>
      </c>
      <c r="F201" s="44" t="s">
        <v>619</v>
      </c>
      <c r="G201" s="17" t="s">
        <v>105</v>
      </c>
      <c r="H201" s="35">
        <v>74.6</v>
      </c>
      <c r="I201" s="19">
        <f t="shared" si="7"/>
        <v>37.3</v>
      </c>
      <c r="J201" s="22">
        <f>VLOOKUP(C201,'[1]面试成绩统计表'!$A$2:$P$224,15,FALSE)</f>
        <v>75</v>
      </c>
      <c r="K201" s="22">
        <f>VLOOKUP(C201,'[1]面试成绩统计表'!$A$2:$P$224,16,FALSE)</f>
        <v>37.5</v>
      </c>
      <c r="L201" s="22">
        <f t="shared" si="6"/>
        <v>74.8</v>
      </c>
      <c r="M201" s="23">
        <v>4</v>
      </c>
      <c r="N201" s="8"/>
      <c r="O201" s="8" t="s">
        <v>20</v>
      </c>
      <c r="P201" s="26"/>
      <c r="Q201" s="25"/>
      <c r="R201" s="25"/>
    </row>
    <row r="202" spans="1:18" s="2" customFormat="1" ht="24.75" customHeight="1">
      <c r="A202" s="10">
        <v>200</v>
      </c>
      <c r="B202" s="62"/>
      <c r="C202" s="30" t="s">
        <v>620</v>
      </c>
      <c r="D202" s="16" t="s">
        <v>621</v>
      </c>
      <c r="E202" s="16" t="s">
        <v>56</v>
      </c>
      <c r="F202" s="16" t="s">
        <v>622</v>
      </c>
      <c r="G202" s="17" t="s">
        <v>105</v>
      </c>
      <c r="H202" s="35">
        <v>73.7</v>
      </c>
      <c r="I202" s="19">
        <f t="shared" si="7"/>
        <v>36.85</v>
      </c>
      <c r="J202" s="22">
        <f>VLOOKUP(C202,'[1]面试成绩统计表'!$A$2:$P$224,15,FALSE)</f>
        <v>75.1</v>
      </c>
      <c r="K202" s="22">
        <f>VLOOKUP(C202,'[1]面试成绩统计表'!$A$2:$P$224,16,FALSE)</f>
        <v>37.55</v>
      </c>
      <c r="L202" s="22">
        <f t="shared" si="6"/>
        <v>74.4</v>
      </c>
      <c r="M202" s="23">
        <v>5</v>
      </c>
      <c r="N202" s="8"/>
      <c r="O202" s="8" t="s">
        <v>20</v>
      </c>
      <c r="P202" s="8"/>
      <c r="Q202" s="25"/>
      <c r="R202" s="25"/>
    </row>
    <row r="203" spans="1:18" s="2" customFormat="1" ht="24.75" customHeight="1">
      <c r="A203" s="10">
        <v>201</v>
      </c>
      <c r="B203" s="62"/>
      <c r="C203" s="30" t="s">
        <v>623</v>
      </c>
      <c r="D203" s="15" t="s">
        <v>624</v>
      </c>
      <c r="E203" s="16" t="s">
        <v>56</v>
      </c>
      <c r="F203" s="33" t="s">
        <v>625</v>
      </c>
      <c r="G203" s="17" t="s">
        <v>105</v>
      </c>
      <c r="H203" s="35">
        <v>73.8</v>
      </c>
      <c r="I203" s="19">
        <f t="shared" si="7"/>
        <v>36.9</v>
      </c>
      <c r="J203" s="22">
        <f>VLOOKUP(C203,'[1]面试成绩统计表'!$A$2:$P$224,15,FALSE)</f>
        <v>74.5</v>
      </c>
      <c r="K203" s="22">
        <f>VLOOKUP(C203,'[1]面试成绩统计表'!$A$2:$P$224,16,FALSE)</f>
        <v>37.25</v>
      </c>
      <c r="L203" s="22">
        <f t="shared" si="6"/>
        <v>74.15</v>
      </c>
      <c r="M203" s="23">
        <v>6</v>
      </c>
      <c r="N203" s="8"/>
      <c r="O203" s="8"/>
      <c r="P203" s="26"/>
      <c r="Q203" s="25"/>
      <c r="R203" s="25"/>
    </row>
    <row r="204" spans="1:18" s="2" customFormat="1" ht="24.75" customHeight="1">
      <c r="A204" s="10">
        <v>202</v>
      </c>
      <c r="B204" s="62"/>
      <c r="C204" s="30" t="s">
        <v>626</v>
      </c>
      <c r="D204" s="16" t="s">
        <v>627</v>
      </c>
      <c r="E204" s="16" t="s">
        <v>17</v>
      </c>
      <c r="F204" s="33" t="s">
        <v>628</v>
      </c>
      <c r="G204" s="17" t="s">
        <v>105</v>
      </c>
      <c r="H204" s="35">
        <v>76.5</v>
      </c>
      <c r="I204" s="19">
        <f t="shared" si="7"/>
        <v>38.25</v>
      </c>
      <c r="J204" s="22">
        <f>VLOOKUP(C204,'[1]面试成绩统计表'!$A$2:$P$224,15,FALSE)</f>
        <v>69.6</v>
      </c>
      <c r="K204" s="22">
        <f>VLOOKUP(C204,'[1]面试成绩统计表'!$A$2:$P$224,16,FALSE)</f>
        <v>34.8</v>
      </c>
      <c r="L204" s="22">
        <f t="shared" si="6"/>
        <v>73.05</v>
      </c>
      <c r="M204" s="23">
        <v>7</v>
      </c>
      <c r="N204" s="8"/>
      <c r="O204" s="8"/>
      <c r="P204" s="26"/>
      <c r="Q204" s="25"/>
      <c r="R204" s="25"/>
    </row>
    <row r="205" spans="1:18" s="2" customFormat="1" ht="24.75" customHeight="1">
      <c r="A205" s="10">
        <v>203</v>
      </c>
      <c r="B205" s="62"/>
      <c r="C205" s="30" t="s">
        <v>629</v>
      </c>
      <c r="D205" s="15" t="s">
        <v>630</v>
      </c>
      <c r="E205" s="15" t="s">
        <v>17</v>
      </c>
      <c r="F205" s="16" t="s">
        <v>631</v>
      </c>
      <c r="G205" s="17" t="s">
        <v>105</v>
      </c>
      <c r="H205" s="35">
        <v>74</v>
      </c>
      <c r="I205" s="19">
        <f t="shared" si="7"/>
        <v>37</v>
      </c>
      <c r="J205" s="22">
        <f>VLOOKUP(C205,'[1]面试成绩统计表'!$A$2:$P$224,15,FALSE)</f>
        <v>69.6</v>
      </c>
      <c r="K205" s="22">
        <f>VLOOKUP(C205,'[1]面试成绩统计表'!$A$2:$P$224,16,FALSE)</f>
        <v>34.8</v>
      </c>
      <c r="L205" s="22">
        <f t="shared" si="6"/>
        <v>71.8</v>
      </c>
      <c r="M205" s="23">
        <v>8</v>
      </c>
      <c r="N205" s="8"/>
      <c r="O205" s="8"/>
      <c r="P205" s="26"/>
      <c r="Q205" s="25"/>
      <c r="R205" s="25"/>
    </row>
    <row r="206" spans="1:18" s="2" customFormat="1" ht="24.75" customHeight="1">
      <c r="A206" s="10">
        <v>204</v>
      </c>
      <c r="B206" s="62"/>
      <c r="C206" s="30" t="s">
        <v>632</v>
      </c>
      <c r="D206" s="16" t="s">
        <v>633</v>
      </c>
      <c r="E206" s="16" t="s">
        <v>56</v>
      </c>
      <c r="F206" s="36" t="s">
        <v>634</v>
      </c>
      <c r="G206" s="17" t="s">
        <v>105</v>
      </c>
      <c r="H206" s="35">
        <v>71.8</v>
      </c>
      <c r="I206" s="19">
        <f t="shared" si="7"/>
        <v>35.9</v>
      </c>
      <c r="J206" s="22">
        <f>VLOOKUP(C206,'[1]面试成绩统计表'!$A$2:$P$224,15,FALSE)</f>
        <v>71.6</v>
      </c>
      <c r="K206" s="22">
        <f>VLOOKUP(C206,'[1]面试成绩统计表'!$A$2:$P$224,16,FALSE)</f>
        <v>35.8</v>
      </c>
      <c r="L206" s="22">
        <f t="shared" si="6"/>
        <v>71.69999999999999</v>
      </c>
      <c r="M206" s="23">
        <v>9</v>
      </c>
      <c r="N206" s="8"/>
      <c r="O206" s="8"/>
      <c r="P206" s="26"/>
      <c r="Q206" s="25"/>
      <c r="R206" s="25"/>
    </row>
    <row r="207" spans="1:18" s="2" customFormat="1" ht="24.75" customHeight="1">
      <c r="A207" s="10">
        <v>205</v>
      </c>
      <c r="B207" s="62"/>
      <c r="C207" s="30" t="s">
        <v>635</v>
      </c>
      <c r="D207" s="16" t="s">
        <v>636</v>
      </c>
      <c r="E207" s="16" t="s">
        <v>17</v>
      </c>
      <c r="F207" s="36" t="s">
        <v>637</v>
      </c>
      <c r="G207" s="17" t="s">
        <v>105</v>
      </c>
      <c r="H207" s="35">
        <v>71</v>
      </c>
      <c r="I207" s="19">
        <f t="shared" si="7"/>
        <v>35.5</v>
      </c>
      <c r="J207" s="22">
        <f>VLOOKUP(C207,'[1]面试成绩统计表'!$A$2:$P$224,15,FALSE)</f>
        <v>72</v>
      </c>
      <c r="K207" s="22">
        <f>VLOOKUP(C207,'[1]面试成绩统计表'!$A$2:$P$224,16,FALSE)</f>
        <v>36</v>
      </c>
      <c r="L207" s="22">
        <f t="shared" si="6"/>
        <v>71.5</v>
      </c>
      <c r="M207" s="23">
        <v>10</v>
      </c>
      <c r="N207" s="8"/>
      <c r="O207" s="8"/>
      <c r="P207" s="26"/>
      <c r="Q207" s="25"/>
      <c r="R207" s="25"/>
    </row>
    <row r="208" spans="1:18" s="2" customFormat="1" ht="24.75" customHeight="1">
      <c r="A208" s="10">
        <v>206</v>
      </c>
      <c r="B208" s="62"/>
      <c r="C208" s="14" t="s">
        <v>638</v>
      </c>
      <c r="D208" s="16" t="s">
        <v>639</v>
      </c>
      <c r="E208" s="16" t="s">
        <v>56</v>
      </c>
      <c r="F208" s="16" t="s">
        <v>640</v>
      </c>
      <c r="G208" s="17" t="s">
        <v>105</v>
      </c>
      <c r="H208" s="35">
        <v>70.6</v>
      </c>
      <c r="I208" s="19">
        <f t="shared" si="7"/>
        <v>35.3</v>
      </c>
      <c r="J208" s="22">
        <f>VLOOKUP(C208,'[1]面试成绩统计表'!$A$2:$P$224,15,FALSE)</f>
        <v>71.5</v>
      </c>
      <c r="K208" s="22">
        <f>VLOOKUP(C208,'[1]面试成绩统计表'!$A$2:$P$224,16,FALSE)</f>
        <v>35.75</v>
      </c>
      <c r="L208" s="22">
        <f t="shared" si="6"/>
        <v>71.05</v>
      </c>
      <c r="M208" s="23">
        <v>11</v>
      </c>
      <c r="N208" s="8"/>
      <c r="O208" s="8"/>
      <c r="P208" s="26"/>
      <c r="Q208" s="25"/>
      <c r="R208" s="25"/>
    </row>
    <row r="209" spans="1:18" s="2" customFormat="1" ht="24.75" customHeight="1">
      <c r="A209" s="10">
        <v>207</v>
      </c>
      <c r="B209" s="63"/>
      <c r="C209" s="30" t="s">
        <v>641</v>
      </c>
      <c r="D209" s="34" t="s">
        <v>642</v>
      </c>
      <c r="E209" s="16" t="s">
        <v>17</v>
      </c>
      <c r="F209" s="33" t="s">
        <v>643</v>
      </c>
      <c r="G209" s="17" t="s">
        <v>105</v>
      </c>
      <c r="H209" s="35">
        <v>71.5</v>
      </c>
      <c r="I209" s="19">
        <f t="shared" si="7"/>
        <v>35.75</v>
      </c>
      <c r="J209" s="22">
        <f>VLOOKUP(C209,'[1]面试成绩统计表'!$A$2:$P$224,15,FALSE)</f>
        <v>69.6</v>
      </c>
      <c r="K209" s="22">
        <f>VLOOKUP(C209,'[1]面试成绩统计表'!$A$2:$P$224,16,FALSE)</f>
        <v>34.8</v>
      </c>
      <c r="L209" s="22">
        <f t="shared" si="6"/>
        <v>70.55</v>
      </c>
      <c r="M209" s="23">
        <v>12</v>
      </c>
      <c r="N209" s="8"/>
      <c r="O209" s="8"/>
      <c r="P209" s="26"/>
      <c r="Q209" s="25"/>
      <c r="R209" s="25"/>
    </row>
    <row r="210" spans="1:18" s="2" customFormat="1" ht="24.75" customHeight="1">
      <c r="A210" s="10">
        <v>208</v>
      </c>
      <c r="B210" s="52" t="s">
        <v>732</v>
      </c>
      <c r="C210" s="45" t="s">
        <v>644</v>
      </c>
      <c r="D210" s="13" t="s">
        <v>645</v>
      </c>
      <c r="E210" s="13" t="s">
        <v>17</v>
      </c>
      <c r="F210" s="12" t="s">
        <v>646</v>
      </c>
      <c r="G210" s="17" t="s">
        <v>133</v>
      </c>
      <c r="H210" s="18">
        <v>80.4</v>
      </c>
      <c r="I210" s="20">
        <f t="shared" si="7"/>
        <v>40.2</v>
      </c>
      <c r="J210" s="24">
        <f>VLOOKUP(C210,'[1]面试成绩统计表'!$A$2:$P$224,15,FALSE)</f>
        <v>75</v>
      </c>
      <c r="K210" s="24">
        <f>VLOOKUP(C210,'[1]面试成绩统计表'!$A$2:$P$224,16,FALSE)</f>
        <v>37.5</v>
      </c>
      <c r="L210" s="24">
        <f t="shared" si="6"/>
        <v>77.7</v>
      </c>
      <c r="M210" s="23">
        <v>1</v>
      </c>
      <c r="N210" s="8"/>
      <c r="O210" s="8" t="s">
        <v>20</v>
      </c>
      <c r="P210" s="26"/>
      <c r="Q210" s="25"/>
      <c r="R210" s="25"/>
    </row>
    <row r="211" spans="1:18" s="2" customFormat="1" ht="24.75" customHeight="1">
      <c r="A211" s="10">
        <v>209</v>
      </c>
      <c r="B211" s="53"/>
      <c r="C211" s="45" t="s">
        <v>647</v>
      </c>
      <c r="D211" s="13" t="s">
        <v>648</v>
      </c>
      <c r="E211" s="13" t="s">
        <v>17</v>
      </c>
      <c r="F211" s="12" t="s">
        <v>649</v>
      </c>
      <c r="G211" s="17" t="s">
        <v>133</v>
      </c>
      <c r="H211" s="18">
        <v>76.1</v>
      </c>
      <c r="I211" s="20">
        <f t="shared" si="7"/>
        <v>38.05</v>
      </c>
      <c r="J211" s="24">
        <f>VLOOKUP(C211,'[1]面试成绩统计表'!$A$2:$P$224,15,FALSE)</f>
        <v>75.8</v>
      </c>
      <c r="K211" s="24">
        <f>VLOOKUP(C211,'[1]面试成绩统计表'!$A$2:$P$224,16,FALSE)</f>
        <v>37.9</v>
      </c>
      <c r="L211" s="24">
        <f t="shared" si="6"/>
        <v>75.94999999999999</v>
      </c>
      <c r="M211" s="23">
        <v>2</v>
      </c>
      <c r="N211" s="8"/>
      <c r="O211" s="8" t="s">
        <v>20</v>
      </c>
      <c r="P211" s="26"/>
      <c r="Q211" s="25"/>
      <c r="R211" s="25"/>
    </row>
    <row r="212" spans="1:18" s="2" customFormat="1" ht="24.75" customHeight="1">
      <c r="A212" s="10">
        <v>210</v>
      </c>
      <c r="B212" s="53"/>
      <c r="C212" s="48" t="s">
        <v>650</v>
      </c>
      <c r="D212" s="15" t="s">
        <v>651</v>
      </c>
      <c r="E212" s="15" t="s">
        <v>17</v>
      </c>
      <c r="F212" s="37" t="s">
        <v>652</v>
      </c>
      <c r="G212" s="38" t="s">
        <v>133</v>
      </c>
      <c r="H212" s="35">
        <v>72.6</v>
      </c>
      <c r="I212" s="20">
        <f t="shared" si="7"/>
        <v>36.3</v>
      </c>
      <c r="J212" s="24">
        <f>VLOOKUP(C212,'[1]面试成绩统计表'!$A$2:$P$224,15,FALSE)</f>
        <v>75.6</v>
      </c>
      <c r="K212" s="24">
        <f>VLOOKUP(C212,'[1]面试成绩统计表'!$A$2:$P$224,16,FALSE)</f>
        <v>37.8</v>
      </c>
      <c r="L212" s="24">
        <f t="shared" si="6"/>
        <v>74.1</v>
      </c>
      <c r="M212" s="23">
        <v>3</v>
      </c>
      <c r="N212" s="8"/>
      <c r="O212" s="8" t="s">
        <v>20</v>
      </c>
      <c r="P212" s="8"/>
      <c r="Q212" s="25"/>
      <c r="R212" s="25"/>
    </row>
    <row r="213" spans="1:18" s="2" customFormat="1" ht="24.75" customHeight="1">
      <c r="A213" s="10">
        <v>211</v>
      </c>
      <c r="B213" s="53"/>
      <c r="C213" s="45" t="s">
        <v>653</v>
      </c>
      <c r="D213" s="13" t="s">
        <v>654</v>
      </c>
      <c r="E213" s="13" t="s">
        <v>17</v>
      </c>
      <c r="F213" s="12" t="s">
        <v>655</v>
      </c>
      <c r="G213" s="17" t="s">
        <v>133</v>
      </c>
      <c r="H213" s="18">
        <v>74.2</v>
      </c>
      <c r="I213" s="20">
        <f t="shared" si="7"/>
        <v>37.1</v>
      </c>
      <c r="J213" s="24">
        <f>VLOOKUP(C213,'[1]面试成绩统计表'!$A$2:$P$224,15,FALSE)</f>
        <v>73.4</v>
      </c>
      <c r="K213" s="24">
        <f>VLOOKUP(C213,'[1]面试成绩统计表'!$A$2:$P$224,16,FALSE)</f>
        <v>36.7</v>
      </c>
      <c r="L213" s="24">
        <f t="shared" si="6"/>
        <v>73.80000000000001</v>
      </c>
      <c r="M213" s="23">
        <v>4</v>
      </c>
      <c r="N213" s="8"/>
      <c r="O213" s="8"/>
      <c r="P213" s="26"/>
      <c r="Q213" s="25"/>
      <c r="R213" s="25"/>
    </row>
    <row r="214" spans="1:18" s="2" customFormat="1" ht="24.75" customHeight="1">
      <c r="A214" s="10">
        <v>212</v>
      </c>
      <c r="B214" s="53"/>
      <c r="C214" s="45" t="s">
        <v>656</v>
      </c>
      <c r="D214" s="13" t="s">
        <v>657</v>
      </c>
      <c r="E214" s="13" t="s">
        <v>17</v>
      </c>
      <c r="F214" s="12" t="s">
        <v>658</v>
      </c>
      <c r="G214" s="17" t="s">
        <v>133</v>
      </c>
      <c r="H214" s="18">
        <v>74.9</v>
      </c>
      <c r="I214" s="20">
        <f t="shared" si="7"/>
        <v>37.45</v>
      </c>
      <c r="J214" s="24">
        <f>VLOOKUP(C214,'[1]面试成绩统计表'!$A$2:$P$224,15,FALSE)</f>
        <v>71.8</v>
      </c>
      <c r="K214" s="24">
        <f>VLOOKUP(C214,'[1]面试成绩统计表'!$A$2:$P$224,16,FALSE)</f>
        <v>35.9</v>
      </c>
      <c r="L214" s="24">
        <f t="shared" si="6"/>
        <v>73.35</v>
      </c>
      <c r="M214" s="23">
        <v>5</v>
      </c>
      <c r="N214" s="8"/>
      <c r="O214" s="8"/>
      <c r="P214" s="26"/>
      <c r="Q214" s="25"/>
      <c r="R214" s="25"/>
    </row>
    <row r="215" spans="1:18" s="2" customFormat="1" ht="24.75" customHeight="1">
      <c r="A215" s="10">
        <v>213</v>
      </c>
      <c r="B215" s="54"/>
      <c r="C215" s="45" t="s">
        <v>659</v>
      </c>
      <c r="D215" s="13" t="s">
        <v>660</v>
      </c>
      <c r="E215" s="13" t="s">
        <v>17</v>
      </c>
      <c r="F215" s="12" t="s">
        <v>661</v>
      </c>
      <c r="G215" s="17" t="s">
        <v>133</v>
      </c>
      <c r="H215" s="18">
        <v>72.7</v>
      </c>
      <c r="I215" s="20">
        <f t="shared" si="7"/>
        <v>36.35</v>
      </c>
      <c r="J215" s="24">
        <f>VLOOKUP(C215,'[1]面试成绩统计表'!$A$2:$P$224,15,FALSE)</f>
        <v>73.8</v>
      </c>
      <c r="K215" s="24">
        <f>VLOOKUP(C215,'[1]面试成绩统计表'!$A$2:$P$224,16,FALSE)</f>
        <v>36.9</v>
      </c>
      <c r="L215" s="24">
        <f t="shared" si="6"/>
        <v>73.25</v>
      </c>
      <c r="M215" s="23">
        <v>6</v>
      </c>
      <c r="N215" s="8"/>
      <c r="O215" s="8"/>
      <c r="P215" s="26"/>
      <c r="Q215" s="25"/>
      <c r="R215" s="25"/>
    </row>
    <row r="216" spans="1:18" s="2" customFormat="1" ht="24.75" customHeight="1">
      <c r="A216" s="10">
        <v>214</v>
      </c>
      <c r="B216" s="49" t="s">
        <v>734</v>
      </c>
      <c r="C216" s="9" t="s">
        <v>662</v>
      </c>
      <c r="D216" s="15" t="s">
        <v>663</v>
      </c>
      <c r="E216" s="15" t="s">
        <v>56</v>
      </c>
      <c r="F216" s="16" t="s">
        <v>664</v>
      </c>
      <c r="G216" s="17" t="s">
        <v>105</v>
      </c>
      <c r="H216" s="18">
        <v>73.9</v>
      </c>
      <c r="I216" s="19">
        <f t="shared" si="7"/>
        <v>36.95</v>
      </c>
      <c r="J216" s="22">
        <f>VLOOKUP(C216,'[1]面试成绩统计表'!$A$2:$P$224,15,FALSE)</f>
        <v>77</v>
      </c>
      <c r="K216" s="22">
        <f>VLOOKUP(C216,'[1]面试成绩统计表'!$A$2:$P$224,16,FALSE)</f>
        <v>38.5</v>
      </c>
      <c r="L216" s="22">
        <f t="shared" si="6"/>
        <v>75.45</v>
      </c>
      <c r="M216" s="23">
        <v>1</v>
      </c>
      <c r="N216" s="8"/>
      <c r="O216" s="8" t="s">
        <v>20</v>
      </c>
      <c r="P216" s="26"/>
      <c r="Q216" s="25"/>
      <c r="R216" s="25"/>
    </row>
    <row r="217" spans="1:18" s="2" customFormat="1" ht="24.75" customHeight="1">
      <c r="A217" s="10">
        <v>215</v>
      </c>
      <c r="B217" s="50"/>
      <c r="C217" s="9" t="s">
        <v>665</v>
      </c>
      <c r="D217" s="15" t="s">
        <v>666</v>
      </c>
      <c r="E217" s="15" t="s">
        <v>56</v>
      </c>
      <c r="F217" s="16" t="s">
        <v>667</v>
      </c>
      <c r="G217" s="17" t="s">
        <v>105</v>
      </c>
      <c r="H217" s="18">
        <v>70.4</v>
      </c>
      <c r="I217" s="19">
        <f t="shared" si="7"/>
        <v>35.2</v>
      </c>
      <c r="J217" s="22">
        <f>VLOOKUP(C217,'[1]面试成绩统计表'!$A$2:$P$224,15,FALSE)</f>
        <v>74.6</v>
      </c>
      <c r="K217" s="22">
        <f>VLOOKUP(C217,'[1]面试成绩统计表'!$A$2:$P$224,16,FALSE)</f>
        <v>37.3</v>
      </c>
      <c r="L217" s="22">
        <f t="shared" si="6"/>
        <v>72.5</v>
      </c>
      <c r="M217" s="23">
        <v>2</v>
      </c>
      <c r="N217" s="8"/>
      <c r="O217" s="8" t="s">
        <v>20</v>
      </c>
      <c r="P217" s="8"/>
      <c r="Q217" s="25"/>
      <c r="R217" s="25"/>
    </row>
    <row r="218" spans="1:18" s="2" customFormat="1" ht="24.75" customHeight="1">
      <c r="A218" s="10">
        <v>216</v>
      </c>
      <c r="B218" s="51"/>
      <c r="C218" s="9" t="s">
        <v>668</v>
      </c>
      <c r="D218" s="15" t="s">
        <v>669</v>
      </c>
      <c r="E218" s="15" t="s">
        <v>17</v>
      </c>
      <c r="F218" s="16" t="s">
        <v>670</v>
      </c>
      <c r="G218" s="17" t="s">
        <v>105</v>
      </c>
      <c r="H218" s="18">
        <v>67.4</v>
      </c>
      <c r="I218" s="19">
        <f t="shared" si="7"/>
        <v>33.7</v>
      </c>
      <c r="J218" s="22">
        <f>VLOOKUP(C218,'[1]面试成绩统计表'!$A$2:$P$224,15,FALSE)</f>
        <v>62.6</v>
      </c>
      <c r="K218" s="22">
        <f>VLOOKUP(C218,'[1]面试成绩统计表'!$A$2:$P$224,16,FALSE)</f>
        <v>31.3</v>
      </c>
      <c r="L218" s="22">
        <f t="shared" si="6"/>
        <v>65</v>
      </c>
      <c r="M218" s="23">
        <v>3</v>
      </c>
      <c r="N218" s="8"/>
      <c r="O218" s="8"/>
      <c r="P218" s="26"/>
      <c r="Q218" s="25"/>
      <c r="R218" s="25"/>
    </row>
    <row r="219" spans="1:18" s="2" customFormat="1" ht="24.75" customHeight="1">
      <c r="A219" s="10">
        <v>217</v>
      </c>
      <c r="B219" s="52" t="s">
        <v>735</v>
      </c>
      <c r="C219" s="12" t="s">
        <v>671</v>
      </c>
      <c r="D219" s="13" t="s">
        <v>672</v>
      </c>
      <c r="E219" s="13" t="s">
        <v>17</v>
      </c>
      <c r="F219" s="12" t="s">
        <v>673</v>
      </c>
      <c r="G219" s="17" t="s">
        <v>95</v>
      </c>
      <c r="H219" s="18">
        <v>76</v>
      </c>
      <c r="I219" s="20">
        <f t="shared" si="7"/>
        <v>38</v>
      </c>
      <c r="J219" s="24">
        <f>VLOOKUP(C219,'[1]面试成绩统计表'!$A$2:$P$224,15,FALSE)</f>
        <v>78</v>
      </c>
      <c r="K219" s="24">
        <f>VLOOKUP(C219,'[1]面试成绩统计表'!$A$2:$P$224,16,FALSE)</f>
        <v>39</v>
      </c>
      <c r="L219" s="24">
        <f t="shared" si="6"/>
        <v>77</v>
      </c>
      <c r="M219" s="23">
        <v>1</v>
      </c>
      <c r="N219" s="8"/>
      <c r="O219" s="8" t="s">
        <v>20</v>
      </c>
      <c r="P219" s="26"/>
      <c r="Q219" s="25"/>
      <c r="R219" s="25"/>
    </row>
    <row r="220" spans="1:18" s="2" customFormat="1" ht="24.75" customHeight="1">
      <c r="A220" s="10">
        <v>218</v>
      </c>
      <c r="B220" s="53"/>
      <c r="C220" s="12" t="s">
        <v>674</v>
      </c>
      <c r="D220" s="13" t="s">
        <v>675</v>
      </c>
      <c r="E220" s="13" t="s">
        <v>17</v>
      </c>
      <c r="F220" s="12" t="s">
        <v>676</v>
      </c>
      <c r="G220" s="17" t="s">
        <v>95</v>
      </c>
      <c r="H220" s="18">
        <v>74.2</v>
      </c>
      <c r="I220" s="20">
        <f t="shared" si="7"/>
        <v>37.1</v>
      </c>
      <c r="J220" s="24">
        <f>VLOOKUP(C220,'[1]面试成绩统计表'!$A$2:$P$224,15,FALSE)</f>
        <v>77.4</v>
      </c>
      <c r="K220" s="24">
        <f>VLOOKUP(C220,'[1]面试成绩统计表'!$A$2:$P$224,16,FALSE)</f>
        <v>38.7</v>
      </c>
      <c r="L220" s="24">
        <f t="shared" si="6"/>
        <v>75.80000000000001</v>
      </c>
      <c r="M220" s="23">
        <v>2</v>
      </c>
      <c r="N220" s="8"/>
      <c r="O220" s="8" t="s">
        <v>20</v>
      </c>
      <c r="P220" s="8"/>
      <c r="Q220" s="25"/>
      <c r="R220" s="25"/>
    </row>
    <row r="221" spans="1:18" s="2" customFormat="1" ht="24.75" customHeight="1">
      <c r="A221" s="10">
        <v>219</v>
      </c>
      <c r="B221" s="54"/>
      <c r="C221" s="12" t="s">
        <v>677</v>
      </c>
      <c r="D221" s="13" t="s">
        <v>678</v>
      </c>
      <c r="E221" s="13" t="s">
        <v>17</v>
      </c>
      <c r="F221" s="12" t="s">
        <v>679</v>
      </c>
      <c r="G221" s="17" t="s">
        <v>95</v>
      </c>
      <c r="H221" s="18">
        <v>73.7</v>
      </c>
      <c r="I221" s="20">
        <f t="shared" si="7"/>
        <v>36.85</v>
      </c>
      <c r="J221" s="24">
        <f>VLOOKUP(C221,'[1]面试成绩统计表'!$A$2:$P$224,15,FALSE)</f>
        <v>65.8</v>
      </c>
      <c r="K221" s="24">
        <f>VLOOKUP(C221,'[1]面试成绩统计表'!$A$2:$P$224,16,FALSE)</f>
        <v>32.9</v>
      </c>
      <c r="L221" s="24">
        <f t="shared" si="6"/>
        <v>69.75</v>
      </c>
      <c r="M221" s="23">
        <v>3</v>
      </c>
      <c r="N221" s="8"/>
      <c r="O221" s="8"/>
      <c r="P221" s="26"/>
      <c r="Q221" s="25"/>
      <c r="R221" s="25"/>
    </row>
    <row r="222" spans="1:18" s="2" customFormat="1" ht="24.75" customHeight="1">
      <c r="A222" s="10">
        <v>220</v>
      </c>
      <c r="B222" s="49" t="s">
        <v>735</v>
      </c>
      <c r="C222" s="9" t="s">
        <v>680</v>
      </c>
      <c r="D222" s="15" t="s">
        <v>681</v>
      </c>
      <c r="E222" s="15" t="s">
        <v>17</v>
      </c>
      <c r="F222" s="15" t="s">
        <v>682</v>
      </c>
      <c r="G222" s="17" t="s">
        <v>105</v>
      </c>
      <c r="H222" s="18">
        <v>73</v>
      </c>
      <c r="I222" s="19">
        <f t="shared" si="7"/>
        <v>36.5</v>
      </c>
      <c r="J222" s="22">
        <f>VLOOKUP(C222,'[1]面试成绩统计表'!$A$2:$P$224,15,FALSE)</f>
        <v>76.7</v>
      </c>
      <c r="K222" s="22">
        <f>VLOOKUP(C222,'[1]面试成绩统计表'!$A$2:$P$224,16,FALSE)</f>
        <v>38.35</v>
      </c>
      <c r="L222" s="22">
        <f t="shared" si="6"/>
        <v>74.85</v>
      </c>
      <c r="M222" s="23">
        <v>1</v>
      </c>
      <c r="N222" s="8"/>
      <c r="O222" s="8" t="s">
        <v>20</v>
      </c>
      <c r="P222" s="26"/>
      <c r="Q222" s="25"/>
      <c r="R222" s="25"/>
    </row>
    <row r="223" spans="1:18" s="2" customFormat="1" ht="24.75" customHeight="1">
      <c r="A223" s="10">
        <v>221</v>
      </c>
      <c r="B223" s="50"/>
      <c r="C223" s="9" t="s">
        <v>683</v>
      </c>
      <c r="D223" s="15" t="s">
        <v>684</v>
      </c>
      <c r="E223" s="15" t="s">
        <v>17</v>
      </c>
      <c r="F223" s="15" t="s">
        <v>685</v>
      </c>
      <c r="G223" s="17" t="s">
        <v>105</v>
      </c>
      <c r="H223" s="18">
        <v>73.6</v>
      </c>
      <c r="I223" s="19">
        <f t="shared" si="7"/>
        <v>36.8</v>
      </c>
      <c r="J223" s="22">
        <f>VLOOKUP(C223,'[1]面试成绩统计表'!$A$2:$P$224,15,FALSE)</f>
        <v>66.6</v>
      </c>
      <c r="K223" s="22">
        <f>VLOOKUP(C223,'[1]面试成绩统计表'!$A$2:$P$224,16,FALSE)</f>
        <v>33.3</v>
      </c>
      <c r="L223" s="22">
        <f t="shared" si="6"/>
        <v>70.1</v>
      </c>
      <c r="M223" s="23">
        <v>2</v>
      </c>
      <c r="N223" s="8"/>
      <c r="O223" s="8" t="s">
        <v>20</v>
      </c>
      <c r="P223" s="8"/>
      <c r="Q223" s="25"/>
      <c r="R223" s="25"/>
    </row>
    <row r="224" spans="1:18" s="2" customFormat="1" ht="24.75" customHeight="1">
      <c r="A224" s="10">
        <v>222</v>
      </c>
      <c r="B224" s="51"/>
      <c r="C224" s="9" t="s">
        <v>686</v>
      </c>
      <c r="D224" s="15" t="s">
        <v>687</v>
      </c>
      <c r="E224" s="15" t="s">
        <v>56</v>
      </c>
      <c r="F224" s="15" t="s">
        <v>688</v>
      </c>
      <c r="G224" s="17" t="s">
        <v>105</v>
      </c>
      <c r="H224" s="18">
        <v>64.4</v>
      </c>
      <c r="I224" s="19">
        <f t="shared" si="7"/>
        <v>32.2</v>
      </c>
      <c r="J224" s="22">
        <f>VLOOKUP(C224,'[1]面试成绩统计表'!$A$2:$P$224,15,FALSE)</f>
        <v>70.1</v>
      </c>
      <c r="K224" s="22">
        <f>VLOOKUP(C224,'[1]面试成绩统计表'!$A$2:$P$224,16,FALSE)</f>
        <v>35.05</v>
      </c>
      <c r="L224" s="22">
        <f t="shared" si="6"/>
        <v>67.25</v>
      </c>
      <c r="M224" s="23">
        <v>3</v>
      </c>
      <c r="N224" s="8"/>
      <c r="O224" s="8"/>
      <c r="P224" s="26"/>
      <c r="Q224" s="25"/>
      <c r="R224" s="25"/>
    </row>
    <row r="225" spans="1:18" s="2" customFormat="1" ht="24.75" customHeight="1">
      <c r="A225" s="10">
        <v>223</v>
      </c>
      <c r="B225" s="52" t="s">
        <v>735</v>
      </c>
      <c r="C225" s="12" t="s">
        <v>689</v>
      </c>
      <c r="D225" s="13" t="s">
        <v>690</v>
      </c>
      <c r="E225" s="13" t="s">
        <v>17</v>
      </c>
      <c r="F225" s="12" t="s">
        <v>691</v>
      </c>
      <c r="G225" s="17" t="s">
        <v>133</v>
      </c>
      <c r="H225" s="18">
        <v>66</v>
      </c>
      <c r="I225" s="20">
        <f t="shared" si="7"/>
        <v>33</v>
      </c>
      <c r="J225" s="24">
        <f>VLOOKUP(C225,'[1]面试成绩统计表'!$A$2:$P$224,15,FALSE)</f>
        <v>76.4</v>
      </c>
      <c r="K225" s="24">
        <f>VLOOKUP(C225,'[1]面试成绩统计表'!$A$2:$P$224,16,FALSE)</f>
        <v>38.2</v>
      </c>
      <c r="L225" s="24">
        <f t="shared" si="6"/>
        <v>71.2</v>
      </c>
      <c r="M225" s="23">
        <v>1</v>
      </c>
      <c r="N225" s="8"/>
      <c r="O225" s="8" t="s">
        <v>20</v>
      </c>
      <c r="P225" s="26"/>
      <c r="Q225" s="25"/>
      <c r="R225" s="25"/>
    </row>
    <row r="226" spans="1:18" s="2" customFormat="1" ht="24.75" customHeight="1">
      <c r="A226" s="10">
        <v>224</v>
      </c>
      <c r="B226" s="53"/>
      <c r="C226" s="12" t="s">
        <v>692</v>
      </c>
      <c r="D226" s="13" t="s">
        <v>693</v>
      </c>
      <c r="E226" s="13" t="s">
        <v>56</v>
      </c>
      <c r="F226" s="12" t="s">
        <v>694</v>
      </c>
      <c r="G226" s="17" t="s">
        <v>133</v>
      </c>
      <c r="H226" s="18">
        <v>63.9</v>
      </c>
      <c r="I226" s="20">
        <f t="shared" si="7"/>
        <v>31.95</v>
      </c>
      <c r="J226" s="24">
        <f>VLOOKUP(C226,'[1]面试成绩统计表'!$A$2:$P$224,15,FALSE)</f>
        <v>76.8</v>
      </c>
      <c r="K226" s="24">
        <f>VLOOKUP(C226,'[1]面试成绩统计表'!$A$2:$P$224,16,FALSE)</f>
        <v>38.4</v>
      </c>
      <c r="L226" s="24">
        <f t="shared" si="6"/>
        <v>70.35</v>
      </c>
      <c r="M226" s="23">
        <v>2</v>
      </c>
      <c r="N226" s="8"/>
      <c r="O226" s="8" t="s">
        <v>20</v>
      </c>
      <c r="P226" s="8"/>
      <c r="Q226" s="25"/>
      <c r="R226" s="25"/>
    </row>
    <row r="227" spans="1:18" s="2" customFormat="1" ht="24.75" customHeight="1">
      <c r="A227" s="10">
        <v>225</v>
      </c>
      <c r="B227" s="54"/>
      <c r="C227" s="12" t="s">
        <v>695</v>
      </c>
      <c r="D227" s="13" t="s">
        <v>696</v>
      </c>
      <c r="E227" s="13" t="s">
        <v>17</v>
      </c>
      <c r="F227" s="12" t="s">
        <v>697</v>
      </c>
      <c r="G227" s="17" t="s">
        <v>133</v>
      </c>
      <c r="H227" s="18">
        <v>62.4</v>
      </c>
      <c r="I227" s="20">
        <f t="shared" si="7"/>
        <v>31.2</v>
      </c>
      <c r="J227" s="24">
        <f>VLOOKUP(C227,'[1]面试成绩统计表'!$A$2:$P$224,15,FALSE)</f>
        <v>64.6</v>
      </c>
      <c r="K227" s="24">
        <f>VLOOKUP(C227,'[1]面试成绩统计表'!$A$2:$P$224,16,FALSE)</f>
        <v>32.3</v>
      </c>
      <c r="L227" s="24">
        <f t="shared" si="6"/>
        <v>63.5</v>
      </c>
      <c r="M227" s="23">
        <v>3</v>
      </c>
      <c r="N227" s="8"/>
      <c r="O227" s="8"/>
      <c r="P227" s="26"/>
      <c r="Q227" s="25"/>
      <c r="R227" s="25"/>
    </row>
    <row r="228" spans="14:18" s="3" customFormat="1" ht="24.75" customHeight="1">
      <c r="N228" s="1"/>
      <c r="O228" s="1"/>
      <c r="P228" s="1"/>
      <c r="Q228" s="1"/>
      <c r="R228" s="1"/>
    </row>
    <row r="229" spans="14:18" s="3" customFormat="1" ht="24.75" customHeight="1">
      <c r="N229" s="1"/>
      <c r="O229" s="1"/>
      <c r="P229" s="1"/>
      <c r="Q229" s="1"/>
      <c r="R229" s="1"/>
    </row>
    <row r="230" spans="14:18" s="3" customFormat="1" ht="24.75" customHeight="1">
      <c r="N230" s="1"/>
      <c r="O230" s="1"/>
      <c r="P230" s="1"/>
      <c r="Q230" s="1"/>
      <c r="R230" s="1"/>
    </row>
    <row r="231" spans="14:18" s="3" customFormat="1" ht="24.75" customHeight="1">
      <c r="N231" s="1"/>
      <c r="O231" s="1"/>
      <c r="P231" s="1"/>
      <c r="Q231" s="1"/>
      <c r="R231" s="1"/>
    </row>
    <row r="232" spans="14:18" s="3" customFormat="1" ht="24.75" customHeight="1">
      <c r="N232" s="1"/>
      <c r="O232" s="1"/>
      <c r="P232" s="1"/>
      <c r="Q232" s="1"/>
      <c r="R232" s="1"/>
    </row>
    <row r="233" spans="14:18" s="3" customFormat="1" ht="24.75" customHeight="1">
      <c r="N233" s="1"/>
      <c r="O233" s="1"/>
      <c r="P233" s="1"/>
      <c r="Q233" s="1"/>
      <c r="R233" s="1"/>
    </row>
    <row r="234" spans="14:18" s="3" customFormat="1" ht="24.75" customHeight="1">
      <c r="N234" s="1"/>
      <c r="O234" s="1"/>
      <c r="P234" s="1"/>
      <c r="Q234" s="1"/>
      <c r="R234" s="1"/>
    </row>
    <row r="235" spans="14:18" s="3" customFormat="1" ht="24.75" customHeight="1">
      <c r="N235" s="1"/>
      <c r="O235" s="1"/>
      <c r="P235" s="1"/>
      <c r="Q235" s="1"/>
      <c r="R235" s="1"/>
    </row>
    <row r="236" spans="14:18" s="3" customFormat="1" ht="24.75" customHeight="1">
      <c r="N236" s="1"/>
      <c r="O236" s="1"/>
      <c r="P236" s="1"/>
      <c r="Q236" s="1"/>
      <c r="R236" s="1"/>
    </row>
    <row r="237" spans="14:18" s="3" customFormat="1" ht="24.75" customHeight="1">
      <c r="N237" s="1"/>
      <c r="O237" s="1"/>
      <c r="P237" s="1"/>
      <c r="Q237" s="1"/>
      <c r="R237" s="1"/>
    </row>
    <row r="238" spans="14:18" s="3" customFormat="1" ht="24.75" customHeight="1">
      <c r="N238" s="39" t="s">
        <v>698</v>
      </c>
      <c r="O238" s="39"/>
      <c r="P238" s="40"/>
      <c r="Q238" s="40"/>
      <c r="R238" s="40"/>
    </row>
    <row r="239" spans="14:18" s="3" customFormat="1" ht="24.75" customHeight="1">
      <c r="N239" s="39" t="s">
        <v>699</v>
      </c>
      <c r="O239" s="39"/>
      <c r="P239" s="40"/>
      <c r="Q239" s="40"/>
      <c r="R239" s="40"/>
    </row>
    <row r="240" spans="14:18" s="3" customFormat="1" ht="24.75" customHeight="1">
      <c r="N240" s="41"/>
      <c r="O240" s="41"/>
      <c r="P240" s="40"/>
      <c r="Q240" s="40"/>
      <c r="R240" s="40"/>
    </row>
    <row r="241" spans="14:18" s="3" customFormat="1" ht="24.75" customHeight="1">
      <c r="N241" s="41"/>
      <c r="O241" s="41"/>
      <c r="P241" s="40"/>
      <c r="Q241" s="40"/>
      <c r="R241" s="40"/>
    </row>
    <row r="242" spans="14:18" s="3" customFormat="1" ht="24.75" customHeight="1">
      <c r="N242" s="39" t="s">
        <v>700</v>
      </c>
      <c r="O242" s="39"/>
      <c r="P242" s="40"/>
      <c r="Q242" s="40"/>
      <c r="R242" s="40"/>
    </row>
    <row r="243" spans="14:18" s="3" customFormat="1" ht="24.75" customHeight="1">
      <c r="N243" s="41"/>
      <c r="O243" s="41"/>
      <c r="P243" s="40"/>
      <c r="Q243" s="40"/>
      <c r="R243" s="40"/>
    </row>
    <row r="244" spans="14:18" s="3" customFormat="1" ht="24.75" customHeight="1">
      <c r="N244" s="39" t="s">
        <v>701</v>
      </c>
      <c r="O244" s="39"/>
      <c r="P244" s="40"/>
      <c r="Q244" s="40"/>
      <c r="R244" s="40"/>
    </row>
    <row r="245" spans="14:18" s="3" customFormat="1" ht="24.75" customHeight="1">
      <c r="N245" s="41" t="s">
        <v>702</v>
      </c>
      <c r="O245" s="41"/>
      <c r="P245" s="40"/>
      <c r="Q245" s="40"/>
      <c r="R245" s="40"/>
    </row>
    <row r="246" spans="14:18" s="3" customFormat="1" ht="24.75" customHeight="1">
      <c r="N246" s="41"/>
      <c r="O246" s="41"/>
      <c r="P246" s="40"/>
      <c r="Q246" s="40"/>
      <c r="R246" s="40"/>
    </row>
    <row r="247" spans="14:18" ht="24.75" customHeight="1">
      <c r="N247" s="41" t="s">
        <v>702</v>
      </c>
      <c r="O247" s="41"/>
      <c r="P247" s="40"/>
      <c r="Q247" s="40"/>
      <c r="R247" s="40"/>
    </row>
    <row r="248" spans="14:18" ht="24.75" customHeight="1">
      <c r="N248" s="41"/>
      <c r="O248" s="41"/>
      <c r="P248" s="40"/>
      <c r="Q248" s="40"/>
      <c r="R248" s="40"/>
    </row>
    <row r="249" spans="14:18" ht="24.75" customHeight="1">
      <c r="N249" s="39"/>
      <c r="O249" s="39"/>
      <c r="P249" s="40"/>
      <c r="Q249" s="40"/>
      <c r="R249" s="40"/>
    </row>
    <row r="250" spans="14:18" ht="24.75" customHeight="1">
      <c r="N250" s="41"/>
      <c r="O250" s="41"/>
      <c r="P250" s="40"/>
      <c r="Q250" s="40"/>
      <c r="R250" s="40"/>
    </row>
    <row r="251" spans="14:18" ht="24.75" customHeight="1">
      <c r="N251" s="39"/>
      <c r="O251" s="39"/>
      <c r="P251" s="40"/>
      <c r="Q251" s="40"/>
      <c r="R251" s="40"/>
    </row>
    <row r="252" spans="14:18" ht="24.75" customHeight="1">
      <c r="N252" s="39"/>
      <c r="O252" s="39"/>
      <c r="P252" s="40"/>
      <c r="Q252" s="40"/>
      <c r="R252" s="40"/>
    </row>
    <row r="253" spans="14:18" ht="24.75" customHeight="1">
      <c r="N253" s="39"/>
      <c r="O253" s="39"/>
      <c r="P253" s="40"/>
      <c r="Q253" s="40"/>
      <c r="R253" s="40"/>
    </row>
    <row r="254" spans="14:18" ht="24.75" customHeight="1">
      <c r="N254" s="39" t="s">
        <v>703</v>
      </c>
      <c r="O254" s="39"/>
      <c r="P254" s="40"/>
      <c r="Q254" s="40"/>
      <c r="R254" s="40"/>
    </row>
    <row r="255" spans="14:18" ht="24.75" customHeight="1">
      <c r="N255" s="39" t="s">
        <v>704</v>
      </c>
      <c r="O255" s="39"/>
      <c r="P255" s="40"/>
      <c r="Q255" s="40"/>
      <c r="R255" s="40"/>
    </row>
    <row r="256" spans="14:18" ht="24.75" customHeight="1">
      <c r="N256" s="39" t="s">
        <v>705</v>
      </c>
      <c r="O256" s="39"/>
      <c r="P256" s="40"/>
      <c r="Q256" s="40"/>
      <c r="R256" s="40"/>
    </row>
    <row r="257" spans="14:18" ht="24.75" customHeight="1">
      <c r="N257" s="41" t="s">
        <v>702</v>
      </c>
      <c r="O257" s="41"/>
      <c r="P257" s="40"/>
      <c r="Q257" s="40"/>
      <c r="R257" s="40"/>
    </row>
    <row r="258" spans="14:18" ht="24.75" customHeight="1">
      <c r="N258" s="41"/>
      <c r="O258" s="41"/>
      <c r="P258" s="40"/>
      <c r="Q258" s="40"/>
      <c r="R258" s="40"/>
    </row>
    <row r="259" spans="14:18" ht="24.75" customHeight="1">
      <c r="N259" s="39"/>
      <c r="O259" s="39"/>
      <c r="P259" s="40"/>
      <c r="Q259" s="40"/>
      <c r="R259" s="40"/>
    </row>
    <row r="260" spans="14:18" ht="24.75" customHeight="1">
      <c r="N260" s="41" t="s">
        <v>702</v>
      </c>
      <c r="O260" s="41"/>
      <c r="P260" s="40"/>
      <c r="Q260" s="40"/>
      <c r="R260" s="40"/>
    </row>
    <row r="261" spans="14:18" ht="24.75" customHeight="1">
      <c r="N261" s="39"/>
      <c r="O261" s="39"/>
      <c r="P261" s="40"/>
      <c r="Q261" s="40"/>
      <c r="R261" s="40"/>
    </row>
    <row r="262" spans="14:18" ht="24.75" customHeight="1">
      <c r="N262" s="39" t="s">
        <v>706</v>
      </c>
      <c r="O262" s="39"/>
      <c r="P262" s="40"/>
      <c r="Q262" s="40"/>
      <c r="R262" s="40"/>
    </row>
    <row r="263" spans="14:18" ht="24.75" customHeight="1">
      <c r="N263" s="39"/>
      <c r="O263" s="39"/>
      <c r="P263" s="40"/>
      <c r="Q263" s="40"/>
      <c r="R263" s="40"/>
    </row>
    <row r="264" spans="14:18" ht="24.75" customHeight="1">
      <c r="N264" s="41" t="s">
        <v>702</v>
      </c>
      <c r="O264" s="41"/>
      <c r="P264" s="40"/>
      <c r="Q264" s="40"/>
      <c r="R264" s="40"/>
    </row>
    <row r="265" spans="14:18" ht="24.75" customHeight="1">
      <c r="N265" s="39" t="s">
        <v>707</v>
      </c>
      <c r="O265" s="39"/>
      <c r="P265" s="40"/>
      <c r="Q265" s="40"/>
      <c r="R265" s="40"/>
    </row>
    <row r="266" spans="14:18" ht="24.75" customHeight="1">
      <c r="N266" s="41" t="s">
        <v>702</v>
      </c>
      <c r="O266" s="41"/>
      <c r="P266" s="40"/>
      <c r="Q266" s="40"/>
      <c r="R266" s="40"/>
    </row>
    <row r="267" spans="14:18" ht="24.75" customHeight="1">
      <c r="N267" s="41" t="s">
        <v>702</v>
      </c>
      <c r="O267" s="41"/>
      <c r="P267" s="40"/>
      <c r="Q267" s="40"/>
      <c r="R267" s="40"/>
    </row>
    <row r="272" spans="14:18" ht="24.75" customHeight="1">
      <c r="N272" s="39" t="s">
        <v>708</v>
      </c>
      <c r="O272" s="39"/>
      <c r="P272" s="40"/>
      <c r="Q272" s="40"/>
      <c r="R272" s="40"/>
    </row>
    <row r="274" spans="14:18" ht="24.75" customHeight="1">
      <c r="N274" s="41" t="s">
        <v>702</v>
      </c>
      <c r="O274" s="41"/>
      <c r="P274" s="40"/>
      <c r="Q274" s="40"/>
      <c r="R274" s="40"/>
    </row>
    <row r="277" spans="14:18" ht="24.75" customHeight="1">
      <c r="N277" s="41" t="s">
        <v>702</v>
      </c>
      <c r="O277" s="41"/>
      <c r="P277" s="40"/>
      <c r="Q277" s="40"/>
      <c r="R277" s="40"/>
    </row>
    <row r="282" spans="14:18" ht="24.75" customHeight="1">
      <c r="N282" s="41"/>
      <c r="O282" s="41"/>
      <c r="P282" s="40"/>
      <c r="Q282" s="40"/>
      <c r="R282" s="40"/>
    </row>
    <row r="284" spans="14:18" ht="24.75" customHeight="1">
      <c r="N284" s="41"/>
      <c r="O284" s="41"/>
      <c r="P284" s="40"/>
      <c r="Q284" s="40"/>
      <c r="R284" s="40"/>
    </row>
    <row r="285" spans="14:18" ht="24.75" customHeight="1">
      <c r="N285" s="41" t="s">
        <v>702</v>
      </c>
      <c r="O285" s="41"/>
      <c r="P285" s="40"/>
      <c r="Q285" s="40"/>
      <c r="R285" s="40"/>
    </row>
    <row r="286" spans="14:18" ht="24.75" customHeight="1">
      <c r="N286" s="39" t="s">
        <v>709</v>
      </c>
      <c r="O286" s="39"/>
      <c r="P286" s="40"/>
      <c r="Q286" s="40"/>
      <c r="R286" s="40"/>
    </row>
    <row r="288" spans="14:18" ht="24.75" customHeight="1">
      <c r="N288" s="41"/>
      <c r="O288" s="41"/>
      <c r="P288" s="40"/>
      <c r="Q288" s="40"/>
      <c r="R288" s="40"/>
    </row>
    <row r="289" spans="14:18" ht="24.75" customHeight="1">
      <c r="N289" s="41" t="s">
        <v>702</v>
      </c>
      <c r="O289" s="41"/>
      <c r="P289" s="40"/>
      <c r="Q289" s="40"/>
      <c r="R289" s="40"/>
    </row>
    <row r="290" spans="14:18" ht="24.75" customHeight="1">
      <c r="N290" s="41"/>
      <c r="O290" s="41"/>
      <c r="P290" s="40"/>
      <c r="Q290" s="40"/>
      <c r="R290" s="40"/>
    </row>
    <row r="293" spans="14:18" ht="24.75" customHeight="1">
      <c r="N293" s="41" t="s">
        <v>702</v>
      </c>
      <c r="O293" s="41"/>
      <c r="P293" s="40"/>
      <c r="Q293" s="40"/>
      <c r="R293" s="40"/>
    </row>
    <row r="294" spans="14:18" ht="24.75" customHeight="1">
      <c r="N294" s="41"/>
      <c r="O294" s="41"/>
      <c r="P294" s="40"/>
      <c r="Q294" s="40"/>
      <c r="R294" s="40"/>
    </row>
    <row r="295" spans="14:18" ht="24.75" customHeight="1">
      <c r="N295" s="39" t="s">
        <v>710</v>
      </c>
      <c r="O295" s="39"/>
      <c r="P295" s="40"/>
      <c r="Q295" s="40"/>
      <c r="R295" s="40"/>
    </row>
    <row r="296" spans="14:18" ht="24.75" customHeight="1">
      <c r="N296" s="41" t="s">
        <v>702</v>
      </c>
      <c r="O296" s="41"/>
      <c r="P296" s="40"/>
      <c r="Q296" s="40"/>
      <c r="R296" s="40"/>
    </row>
    <row r="297" spans="14:18" ht="24.75" customHeight="1">
      <c r="N297" s="39" t="s">
        <v>711</v>
      </c>
      <c r="O297" s="39"/>
      <c r="P297" s="40"/>
      <c r="Q297" s="40"/>
      <c r="R297" s="40"/>
    </row>
    <row r="298" spans="14:18" ht="24.75" customHeight="1">
      <c r="N298" s="39"/>
      <c r="O298" s="39"/>
      <c r="P298" s="40"/>
      <c r="Q298" s="40"/>
      <c r="R298" s="40"/>
    </row>
    <row r="299" spans="14:18" ht="24.75" customHeight="1">
      <c r="N299" s="39" t="s">
        <v>712</v>
      </c>
      <c r="O299" s="39"/>
      <c r="P299" s="40"/>
      <c r="Q299" s="40"/>
      <c r="R299" s="40"/>
    </row>
    <row r="300" spans="14:18" ht="24.75" customHeight="1">
      <c r="N300" s="39" t="s">
        <v>713</v>
      </c>
      <c r="O300" s="39"/>
      <c r="P300" s="40"/>
      <c r="Q300" s="40"/>
      <c r="R300" s="40"/>
    </row>
    <row r="301" spans="14:18" ht="24.75" customHeight="1">
      <c r="N301" s="39"/>
      <c r="O301" s="39"/>
      <c r="P301" s="40"/>
      <c r="Q301" s="40"/>
      <c r="R301" s="40"/>
    </row>
    <row r="302" spans="14:18" ht="24.75" customHeight="1">
      <c r="N302" s="39"/>
      <c r="O302" s="39"/>
      <c r="P302" s="40"/>
      <c r="Q302" s="40"/>
      <c r="R302" s="40"/>
    </row>
    <row r="303" spans="14:18" ht="24.75" customHeight="1">
      <c r="N303" s="41" t="s">
        <v>702</v>
      </c>
      <c r="O303" s="41"/>
      <c r="P303" s="40"/>
      <c r="Q303" s="40"/>
      <c r="R303" s="40"/>
    </row>
    <row r="304" spans="14:18" ht="24.75" customHeight="1">
      <c r="N304" s="39"/>
      <c r="O304" s="39"/>
      <c r="P304" s="40"/>
      <c r="Q304" s="40"/>
      <c r="R304" s="40"/>
    </row>
    <row r="305" spans="14:18" ht="24.75" customHeight="1">
      <c r="N305" s="39" t="s">
        <v>706</v>
      </c>
      <c r="O305" s="39"/>
      <c r="P305" s="40"/>
      <c r="Q305" s="40"/>
      <c r="R305" s="40"/>
    </row>
    <row r="306" spans="14:18" ht="24.75" customHeight="1">
      <c r="N306" s="39" t="s">
        <v>714</v>
      </c>
      <c r="O306" s="39"/>
      <c r="P306" s="40"/>
      <c r="Q306" s="40"/>
      <c r="R306" s="40"/>
    </row>
    <row r="307" spans="14:18" ht="24.75" customHeight="1">
      <c r="N307" s="41" t="s">
        <v>702</v>
      </c>
      <c r="O307" s="41"/>
      <c r="P307" s="40"/>
      <c r="Q307" s="40"/>
      <c r="R307" s="40"/>
    </row>
    <row r="308" spans="14:18" ht="24.75" customHeight="1">
      <c r="N308" s="41" t="s">
        <v>702</v>
      </c>
      <c r="O308" s="41"/>
      <c r="P308" s="40"/>
      <c r="Q308" s="40"/>
      <c r="R308" s="40"/>
    </row>
    <row r="309" spans="14:18" ht="24.75" customHeight="1">
      <c r="N309" s="41" t="s">
        <v>702</v>
      </c>
      <c r="O309" s="41"/>
      <c r="P309" s="40"/>
      <c r="Q309" s="40"/>
      <c r="R309" s="40"/>
    </row>
    <row r="310" spans="14:18" ht="24.75" customHeight="1">
      <c r="N310" s="39" t="s">
        <v>715</v>
      </c>
      <c r="O310" s="39"/>
      <c r="P310" s="40"/>
      <c r="Q310" s="40"/>
      <c r="R310" s="40"/>
    </row>
    <row r="311" spans="14:18" ht="24.75" customHeight="1">
      <c r="N311" s="41" t="s">
        <v>702</v>
      </c>
      <c r="O311" s="41"/>
      <c r="P311" s="40"/>
      <c r="Q311" s="40"/>
      <c r="R311" s="40"/>
    </row>
    <row r="312" spans="14:18" ht="24.75" customHeight="1">
      <c r="N312" s="41" t="s">
        <v>702</v>
      </c>
      <c r="O312" s="41"/>
      <c r="P312" s="40"/>
      <c r="Q312" s="40"/>
      <c r="R312" s="40"/>
    </row>
    <row r="313" spans="14:18" ht="24.75" customHeight="1">
      <c r="N313" s="39" t="s">
        <v>716</v>
      </c>
      <c r="O313" s="39"/>
      <c r="P313" s="40"/>
      <c r="Q313" s="40"/>
      <c r="R313" s="40"/>
    </row>
    <row r="314" spans="14:18" ht="24.75" customHeight="1">
      <c r="N314" s="41" t="s">
        <v>702</v>
      </c>
      <c r="O314" s="41"/>
      <c r="P314" s="40"/>
      <c r="Q314" s="40"/>
      <c r="R314" s="40"/>
    </row>
    <row r="315" spans="14:18" ht="24.75" customHeight="1">
      <c r="N315" s="39" t="s">
        <v>717</v>
      </c>
      <c r="O315" s="39"/>
      <c r="P315" s="40"/>
      <c r="Q315" s="40"/>
      <c r="R315" s="40"/>
    </row>
    <row r="316" spans="14:18" ht="24.75" customHeight="1">
      <c r="N316" s="39" t="s">
        <v>718</v>
      </c>
      <c r="O316" s="39"/>
      <c r="P316" s="40"/>
      <c r="Q316" s="40"/>
      <c r="R316" s="40"/>
    </row>
    <row r="317" spans="14:18" ht="24.75" customHeight="1">
      <c r="N317" s="39" t="s">
        <v>719</v>
      </c>
      <c r="O317" s="39"/>
      <c r="P317" s="40"/>
      <c r="Q317" s="40"/>
      <c r="R317" s="40"/>
    </row>
    <row r="318" spans="14:18" ht="24.75" customHeight="1">
      <c r="N318" s="41" t="s">
        <v>702</v>
      </c>
      <c r="O318" s="41"/>
      <c r="P318" s="40"/>
      <c r="Q318" s="40"/>
      <c r="R318" s="40"/>
    </row>
  </sheetData>
  <sheetProtection/>
  <mergeCells count="25">
    <mergeCell ref="J54:K54"/>
    <mergeCell ref="J55:K55"/>
    <mergeCell ref="J56:K56"/>
    <mergeCell ref="A1:P1"/>
    <mergeCell ref="B3:B23"/>
    <mergeCell ref="B24:B26"/>
    <mergeCell ref="B27:B29"/>
    <mergeCell ref="B30:B38"/>
    <mergeCell ref="B39:B41"/>
    <mergeCell ref="B42:B56"/>
    <mergeCell ref="B57:B65"/>
    <mergeCell ref="B66:B80"/>
    <mergeCell ref="B81:B92"/>
    <mergeCell ref="B93:B122"/>
    <mergeCell ref="B123:B137"/>
    <mergeCell ref="B216:B218"/>
    <mergeCell ref="B219:B221"/>
    <mergeCell ref="B222:B224"/>
    <mergeCell ref="B225:B227"/>
    <mergeCell ref="B138:B149"/>
    <mergeCell ref="B150:B179"/>
    <mergeCell ref="B180:B191"/>
    <mergeCell ref="B192:B197"/>
    <mergeCell ref="B198:B209"/>
    <mergeCell ref="B210:B215"/>
  </mergeCells>
  <conditionalFormatting sqref="D23">
    <cfRule type="duplicateValues" priority="1" dxfId="0">
      <formula>AND(COUNTIF($D$23:$D$23,D23)&gt;1,NOT(ISBLANK(D23)))</formula>
    </cfRule>
  </conditionalFormatting>
  <conditionalFormatting sqref="D219:D224 D192:D215">
    <cfRule type="duplicateValues" priority="2" dxfId="0">
      <formula>AND(COUNTIF($D$219:$D$224,D192)+COUNTIF($D$192:$D$215,D192)&gt;1,NOT(ISBLANK(D192)))</formula>
    </cfRule>
  </conditionalFormatting>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snak</dc:creator>
  <cp:keywords/>
  <dc:description/>
  <cp:lastModifiedBy>Administrator</cp:lastModifiedBy>
  <cp:lastPrinted>2021-04-25T12:22:11Z</cp:lastPrinted>
  <dcterms:created xsi:type="dcterms:W3CDTF">2021-04-25T19:19:00Z</dcterms:created>
  <dcterms:modified xsi:type="dcterms:W3CDTF">2021-04-25T13:05:32Z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ies>
</file>