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480" windowWidth="22755" windowHeight="8865"/>
  </bookViews>
  <sheets>
    <sheet name="Sheet1" sheetId="1" r:id="rId1"/>
  </sheets>
  <definedNames>
    <definedName name="_xlnm._FilterDatabase" localSheetId="0" hidden="1">Sheet1!$A$3:$O$35</definedName>
    <definedName name="_xlnm.Print_Titles" localSheetId="0">Sheet1!$A:$E,Sheet1!$3:$3</definedName>
  </definedNames>
  <calcPr calcId="162913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7" i="1"/>
  <c r="M26" i="1"/>
  <c r="M28" i="1"/>
  <c r="M29" i="1"/>
  <c r="M31" i="1"/>
  <c r="M30" i="1"/>
  <c r="M33" i="1"/>
  <c r="M32" i="1"/>
  <c r="M35" i="1"/>
  <c r="M34" i="1"/>
  <c r="H4" i="1" l="1"/>
  <c r="J4" i="1" s="1"/>
  <c r="K4" i="1" s="1"/>
  <c r="N4" i="1" s="1"/>
  <c r="H5" i="1"/>
  <c r="J5" i="1" s="1"/>
  <c r="K5" i="1" s="1"/>
  <c r="N5" i="1" s="1"/>
  <c r="H6" i="1"/>
  <c r="J6" i="1" s="1"/>
  <c r="K6" i="1" s="1"/>
  <c r="N6" i="1" s="1"/>
  <c r="H7" i="1"/>
  <c r="J7" i="1" s="1"/>
  <c r="K7" i="1" s="1"/>
  <c r="N7" i="1" s="1"/>
  <c r="H8" i="1"/>
  <c r="J8" i="1" s="1"/>
  <c r="K8" i="1" s="1"/>
  <c r="N8" i="1" s="1"/>
  <c r="H9" i="1"/>
  <c r="J9" i="1" s="1"/>
  <c r="K9" i="1" s="1"/>
  <c r="N9" i="1" s="1"/>
  <c r="H10" i="1"/>
  <c r="J10" i="1" s="1"/>
  <c r="K10" i="1" s="1"/>
  <c r="N10" i="1" s="1"/>
  <c r="H11" i="1"/>
  <c r="J11" i="1" s="1"/>
  <c r="K11" i="1" s="1"/>
  <c r="N11" i="1" s="1"/>
  <c r="H12" i="1"/>
  <c r="J12" i="1" s="1"/>
  <c r="K12" i="1" s="1"/>
  <c r="N12" i="1" s="1"/>
  <c r="H13" i="1"/>
  <c r="J13" i="1" s="1"/>
  <c r="K13" i="1" s="1"/>
  <c r="N13" i="1" s="1"/>
  <c r="H14" i="1"/>
  <c r="J14" i="1" s="1"/>
  <c r="K14" i="1" s="1"/>
  <c r="N14" i="1" s="1"/>
  <c r="H15" i="1"/>
  <c r="J15" i="1" s="1"/>
  <c r="K15" i="1" s="1"/>
  <c r="N15" i="1" s="1"/>
  <c r="H16" i="1"/>
  <c r="J16" i="1" s="1"/>
  <c r="K16" i="1" s="1"/>
  <c r="N16" i="1" s="1"/>
  <c r="H17" i="1"/>
  <c r="J17" i="1" s="1"/>
  <c r="K17" i="1" s="1"/>
  <c r="N17" i="1" s="1"/>
  <c r="H18" i="1"/>
  <c r="J18" i="1" s="1"/>
  <c r="K18" i="1" s="1"/>
  <c r="N18" i="1" s="1"/>
  <c r="H19" i="1"/>
  <c r="J19" i="1" s="1"/>
  <c r="K19" i="1" s="1"/>
  <c r="N19" i="1" s="1"/>
  <c r="H20" i="1"/>
  <c r="J20" i="1" s="1"/>
  <c r="K20" i="1" s="1"/>
  <c r="N20" i="1" s="1"/>
  <c r="H21" i="1"/>
  <c r="J21" i="1" s="1"/>
  <c r="K21" i="1" s="1"/>
  <c r="N21" i="1" s="1"/>
  <c r="H22" i="1"/>
  <c r="J22" i="1" s="1"/>
  <c r="K22" i="1" s="1"/>
  <c r="N22" i="1" s="1"/>
  <c r="H23" i="1"/>
  <c r="J23" i="1" s="1"/>
  <c r="K23" i="1" s="1"/>
  <c r="N23" i="1" s="1"/>
  <c r="H24" i="1"/>
  <c r="J24" i="1" s="1"/>
  <c r="K24" i="1" s="1"/>
  <c r="N24" i="1" s="1"/>
  <c r="H25" i="1"/>
  <c r="J25" i="1" s="1"/>
  <c r="K25" i="1" s="1"/>
  <c r="N25" i="1" s="1"/>
  <c r="H27" i="1"/>
  <c r="J27" i="1" s="1"/>
  <c r="K27" i="1" s="1"/>
  <c r="N27" i="1" s="1"/>
  <c r="H26" i="1"/>
  <c r="J26" i="1" s="1"/>
  <c r="K26" i="1" s="1"/>
  <c r="N26" i="1" s="1"/>
  <c r="H28" i="1"/>
  <c r="J28" i="1" s="1"/>
  <c r="K28" i="1" s="1"/>
  <c r="N28" i="1" s="1"/>
  <c r="H29" i="1"/>
  <c r="J29" i="1" s="1"/>
  <c r="K29" i="1" s="1"/>
  <c r="N29" i="1" s="1"/>
  <c r="H31" i="1"/>
  <c r="J31" i="1" s="1"/>
  <c r="K31" i="1" s="1"/>
  <c r="N31" i="1" s="1"/>
  <c r="H30" i="1"/>
  <c r="J30" i="1" s="1"/>
  <c r="K30" i="1" s="1"/>
  <c r="N30" i="1" s="1"/>
  <c r="H33" i="1"/>
  <c r="J33" i="1" s="1"/>
  <c r="K33" i="1" s="1"/>
  <c r="N33" i="1" s="1"/>
  <c r="H32" i="1"/>
  <c r="J32" i="1" s="1"/>
  <c r="K32" i="1" s="1"/>
  <c r="N32" i="1" s="1"/>
  <c r="H35" i="1"/>
  <c r="J35" i="1" s="1"/>
  <c r="K35" i="1" s="1"/>
  <c r="N35" i="1" s="1"/>
  <c r="H34" i="1"/>
  <c r="J34" i="1" s="1"/>
  <c r="K34" i="1" s="1"/>
  <c r="N34" i="1" s="1"/>
</calcChain>
</file>

<file path=xl/sharedStrings.xml><?xml version="1.0" encoding="utf-8"?>
<sst xmlns="http://schemas.openxmlformats.org/spreadsheetml/2006/main" count="81" uniqueCount="72">
  <si>
    <t>序号</t>
  </si>
  <si>
    <t>姓名</t>
  </si>
  <si>
    <t>招聘单位</t>
  </si>
  <si>
    <t>职位编号</t>
  </si>
  <si>
    <t>职业能力倾向测验</t>
  </si>
  <si>
    <t>公共基础知识</t>
  </si>
  <si>
    <t>排名</t>
  </si>
  <si>
    <t>青神县农业综合行政执法服务中心</t>
  </si>
  <si>
    <t>张彦欣</t>
  </si>
  <si>
    <t>冯盛</t>
  </si>
  <si>
    <t>四川青神经济开发区管委会企业服务中心</t>
  </si>
  <si>
    <t>肖丹</t>
  </si>
  <si>
    <t>青神县人大代表联络服务中心</t>
  </si>
  <si>
    <t>张诗蓬</t>
  </si>
  <si>
    <t>青神县人民政府信息服务中心</t>
  </si>
  <si>
    <t>吴悦嘉</t>
  </si>
  <si>
    <t>青神县不动产登记中心</t>
  </si>
  <si>
    <t>谭虹</t>
  </si>
  <si>
    <t>青神县美术馆</t>
  </si>
  <si>
    <t>青神县退役军人服务中心</t>
  </si>
  <si>
    <t>田爽</t>
  </si>
  <si>
    <t>赵德坤</t>
  </si>
  <si>
    <t>青神县市场监管综合行政执法服务中心</t>
  </si>
  <si>
    <t>余庆</t>
  </si>
  <si>
    <t>青神县社会治安综合治理中心</t>
  </si>
  <si>
    <t>高遥</t>
  </si>
  <si>
    <t>青神县城市管理综合行政执法服务中心</t>
  </si>
  <si>
    <t>陈云林</t>
  </si>
  <si>
    <t>青神县渡口服务所</t>
  </si>
  <si>
    <t>陈祥瑞</t>
  </si>
  <si>
    <t>李思佳</t>
  </si>
  <si>
    <t>青神县救助和慈善服务站</t>
  </si>
  <si>
    <t>何瑶</t>
  </si>
  <si>
    <t>青神县粮食和物资储备保障服务中心</t>
  </si>
  <si>
    <t>黄美娴</t>
  </si>
  <si>
    <t>青神县竹编产业发展服务中心</t>
  </si>
  <si>
    <t>王凯</t>
  </si>
  <si>
    <t>青神县西山片区水利服务站</t>
  </si>
  <si>
    <t>青神县群众工作中心</t>
  </si>
  <si>
    <t>付城</t>
  </si>
  <si>
    <t>杨川</t>
  </si>
  <si>
    <t>陈涛</t>
  </si>
  <si>
    <t>青竹街道农业综合服务中心</t>
  </si>
  <si>
    <t>张东</t>
  </si>
  <si>
    <t>杨楠</t>
  </si>
  <si>
    <t>王蔚陇</t>
  </si>
  <si>
    <t>青神县高台镇便民服务中心</t>
  </si>
  <si>
    <t>田雨扬</t>
  </si>
  <si>
    <t>何茂英</t>
  </si>
  <si>
    <t>青神县白果乡便民服务中心</t>
  </si>
  <si>
    <t>陈思语</t>
  </si>
  <si>
    <t>赵彬胜</t>
  </si>
  <si>
    <t>青神县瑞峰镇便民服务中心</t>
  </si>
  <si>
    <t>杨奇萌</t>
  </si>
  <si>
    <t>刘玲怡</t>
  </si>
  <si>
    <t>青神县汉阳镇便民服务中心</t>
  </si>
  <si>
    <t>熊倩</t>
  </si>
  <si>
    <t>青神县罗波乡便民服务中心</t>
  </si>
  <si>
    <t>毛飞</t>
  </si>
  <si>
    <t>曾善妤</t>
  </si>
  <si>
    <t>青神县西龙镇便民服务中心</t>
  </si>
  <si>
    <t>聂珺</t>
  </si>
  <si>
    <t>政策性
加分</t>
  </si>
  <si>
    <t>笔试折合总成绩</t>
    <phoneticPr fontId="2" type="noConversion"/>
  </si>
  <si>
    <t>笔试总成绩</t>
    <phoneticPr fontId="1" type="noConversion"/>
  </si>
  <si>
    <t>笔试卷面成绩</t>
    <phoneticPr fontId="1" type="noConversion"/>
  </si>
  <si>
    <t>笔试卷面折合成绩</t>
    <phoneticPr fontId="1" type="noConversion"/>
  </si>
  <si>
    <t>附件1</t>
    <phoneticPr fontId="1" type="noConversion"/>
  </si>
  <si>
    <t xml:space="preserve">面试成绩 </t>
    <phoneticPr fontId="2" type="noConversion"/>
  </si>
  <si>
    <t>面试折合</t>
    <phoneticPr fontId="2" type="noConversion"/>
  </si>
  <si>
    <t>总成绩</t>
    <phoneticPr fontId="2" type="noConversion"/>
  </si>
  <si>
    <t>2020年下半年青神县事业单位公开考试招聘工作人员体检人员名单（综合类）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</si>
</sst>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方正小标宋简体"/>
      <family val="3"/>
      <charset val="134"/>
    </font>
    <font>
      <sz val="20"/>
      <name val="方正小标宋简体"/>
      <family val="3"/>
      <charset val="134"/>
    </font>
    <font>
      <sz val="14"/>
      <color indexed="8"/>
      <name val="黑体"/>
      <family val="3"/>
      <charset val="134"/>
    </font>
    <font>
      <sz val="12"/>
      <name val="黑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9" defaultRowHeight="13.5" x14ac:dyDescent="0.15"/>
  <cols>
    <col min="1" max="1" width="5.5" style="8" bestFit="1" customWidth="1"/>
    <col min="2" max="2" width="9.25" style="4" bestFit="1" customWidth="1"/>
    <col min="3" max="3" width="31.625" style="4" customWidth="1"/>
    <col min="4" max="4" width="11.375" style="8" customWidth="1"/>
    <col min="5" max="5" width="11.125" style="4" customWidth="1"/>
    <col min="6" max="6" width="8.5" style="4" customWidth="1"/>
    <col min="7" max="8" width="10.875" style="4" customWidth="1"/>
    <col min="9" max="9" width="7.5" style="4" bestFit="1" customWidth="1"/>
    <col min="10" max="10" width="7.5" style="4" customWidth="1"/>
    <col min="11" max="12" width="9.125" style="4" customWidth="1"/>
    <col min="13" max="13" width="11.375" style="4" customWidth="1"/>
    <col min="14" max="14" width="9.125" style="4" customWidth="1"/>
    <col min="15" max="15" width="6.75" style="8" customWidth="1"/>
    <col min="16" max="16384" width="9" style="4"/>
  </cols>
  <sheetData>
    <row r="1" spans="1:15" ht="18.75" x14ac:dyDescent="0.15">
      <c r="A1" s="12" t="s">
        <v>67</v>
      </c>
    </row>
    <row r="2" spans="1:15" ht="40.9" customHeight="1" x14ac:dyDescent="0.15">
      <c r="A2" s="13" t="s">
        <v>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8.5" x14ac:dyDescent="0.15">
      <c r="A3" s="9" t="s">
        <v>0</v>
      </c>
      <c r="B3" s="5" t="s">
        <v>1</v>
      </c>
      <c r="C3" s="5" t="s">
        <v>2</v>
      </c>
      <c r="D3" s="9" t="s">
        <v>3</v>
      </c>
      <c r="E3" s="5" t="s">
        <v>4</v>
      </c>
      <c r="F3" s="5" t="s">
        <v>5</v>
      </c>
      <c r="G3" s="5" t="s">
        <v>65</v>
      </c>
      <c r="H3" s="5" t="s">
        <v>66</v>
      </c>
      <c r="I3" s="5" t="s">
        <v>62</v>
      </c>
      <c r="J3" s="5" t="s">
        <v>64</v>
      </c>
      <c r="K3" s="5" t="s">
        <v>63</v>
      </c>
      <c r="L3" s="6" t="s">
        <v>68</v>
      </c>
      <c r="M3" s="6" t="s">
        <v>69</v>
      </c>
      <c r="N3" s="6" t="s">
        <v>70</v>
      </c>
      <c r="O3" s="11" t="s">
        <v>6</v>
      </c>
    </row>
    <row r="4" spans="1:15" x14ac:dyDescent="0.15">
      <c r="A4" s="10">
        <v>1</v>
      </c>
      <c r="B4" s="1" t="s">
        <v>8</v>
      </c>
      <c r="C4" s="1" t="s">
        <v>7</v>
      </c>
      <c r="D4" s="10">
        <v>200702001</v>
      </c>
      <c r="E4" s="1">
        <v>74</v>
      </c>
      <c r="F4" s="1">
        <v>49</v>
      </c>
      <c r="G4" s="1">
        <v>123</v>
      </c>
      <c r="H4" s="1">
        <f t="shared" ref="H4:H15" si="0">G4*0.5</f>
        <v>61.5</v>
      </c>
      <c r="I4" s="1"/>
      <c r="J4" s="2">
        <f t="shared" ref="J4:J15" si="1">H4+I4</f>
        <v>61.5</v>
      </c>
      <c r="K4" s="2">
        <f t="shared" ref="K4:K15" si="2">J4*0.6</f>
        <v>36.9</v>
      </c>
      <c r="L4" s="7">
        <v>87.36</v>
      </c>
      <c r="M4" s="7">
        <f t="shared" ref="M4:M16" si="3">L4*0.4</f>
        <v>34.944000000000003</v>
      </c>
      <c r="N4" s="7">
        <f t="shared" ref="N4:N16" si="4">K4+M4</f>
        <v>71.843999999999994</v>
      </c>
      <c r="O4" s="3">
        <v>1</v>
      </c>
    </row>
    <row r="5" spans="1:15" x14ac:dyDescent="0.15">
      <c r="A5" s="10">
        <v>2</v>
      </c>
      <c r="B5" s="1" t="s">
        <v>9</v>
      </c>
      <c r="C5" s="1" t="s">
        <v>10</v>
      </c>
      <c r="D5" s="10">
        <v>200702002</v>
      </c>
      <c r="E5" s="1">
        <v>65.2</v>
      </c>
      <c r="F5" s="1">
        <v>69.3</v>
      </c>
      <c r="G5" s="1">
        <v>134.5</v>
      </c>
      <c r="H5" s="1">
        <f t="shared" si="0"/>
        <v>67.25</v>
      </c>
      <c r="I5" s="1"/>
      <c r="J5" s="2">
        <f t="shared" si="1"/>
        <v>67.25</v>
      </c>
      <c r="K5" s="2">
        <f t="shared" si="2"/>
        <v>40.35</v>
      </c>
      <c r="L5" s="7">
        <v>89.89</v>
      </c>
      <c r="M5" s="7">
        <f t="shared" si="3"/>
        <v>35.956000000000003</v>
      </c>
      <c r="N5" s="7">
        <f t="shared" si="4"/>
        <v>76.306000000000012</v>
      </c>
      <c r="O5" s="3">
        <v>1</v>
      </c>
    </row>
    <row r="6" spans="1:15" x14ac:dyDescent="0.15">
      <c r="A6" s="10">
        <v>3</v>
      </c>
      <c r="B6" s="1" t="s">
        <v>11</v>
      </c>
      <c r="C6" s="1" t="s">
        <v>12</v>
      </c>
      <c r="D6" s="10">
        <v>200702003</v>
      </c>
      <c r="E6" s="1">
        <v>60.4</v>
      </c>
      <c r="F6" s="1">
        <v>61.8</v>
      </c>
      <c r="G6" s="1">
        <v>122.2</v>
      </c>
      <c r="H6" s="1">
        <f t="shared" si="0"/>
        <v>61.1</v>
      </c>
      <c r="I6" s="1"/>
      <c r="J6" s="2">
        <f t="shared" si="1"/>
        <v>61.1</v>
      </c>
      <c r="K6" s="2">
        <f t="shared" si="2"/>
        <v>36.659999999999997</v>
      </c>
      <c r="L6" s="7">
        <v>89</v>
      </c>
      <c r="M6" s="7">
        <f t="shared" si="3"/>
        <v>35.6</v>
      </c>
      <c r="N6" s="7">
        <f t="shared" si="4"/>
        <v>72.259999999999991</v>
      </c>
      <c r="O6" s="3">
        <v>1</v>
      </c>
    </row>
    <row r="7" spans="1:15" x14ac:dyDescent="0.15">
      <c r="A7" s="10">
        <v>4</v>
      </c>
      <c r="B7" s="1" t="s">
        <v>13</v>
      </c>
      <c r="C7" s="1" t="s">
        <v>14</v>
      </c>
      <c r="D7" s="10">
        <v>200702004</v>
      </c>
      <c r="E7" s="1">
        <v>77.5</v>
      </c>
      <c r="F7" s="1">
        <v>44.4</v>
      </c>
      <c r="G7" s="1">
        <v>121.9</v>
      </c>
      <c r="H7" s="1">
        <f t="shared" si="0"/>
        <v>60.95</v>
      </c>
      <c r="I7" s="1"/>
      <c r="J7" s="2">
        <f t="shared" si="1"/>
        <v>60.95</v>
      </c>
      <c r="K7" s="2">
        <f t="shared" si="2"/>
        <v>36.57</v>
      </c>
      <c r="L7" s="7">
        <v>87.4</v>
      </c>
      <c r="M7" s="7">
        <f t="shared" si="3"/>
        <v>34.96</v>
      </c>
      <c r="N7" s="7">
        <f t="shared" si="4"/>
        <v>71.53</v>
      </c>
      <c r="O7" s="3">
        <v>1</v>
      </c>
    </row>
    <row r="8" spans="1:15" x14ac:dyDescent="0.15">
      <c r="A8" s="10">
        <v>5</v>
      </c>
      <c r="B8" s="1" t="s">
        <v>15</v>
      </c>
      <c r="C8" s="1" t="s">
        <v>16</v>
      </c>
      <c r="D8" s="10">
        <v>200702005</v>
      </c>
      <c r="E8" s="1">
        <v>79.599999999999994</v>
      </c>
      <c r="F8" s="1">
        <v>63.5</v>
      </c>
      <c r="G8" s="1">
        <v>143.1</v>
      </c>
      <c r="H8" s="1">
        <f t="shared" si="0"/>
        <v>71.55</v>
      </c>
      <c r="I8" s="1"/>
      <c r="J8" s="2">
        <f t="shared" si="1"/>
        <v>71.55</v>
      </c>
      <c r="K8" s="2">
        <f t="shared" si="2"/>
        <v>42.93</v>
      </c>
      <c r="L8" s="7">
        <v>88.22</v>
      </c>
      <c r="M8" s="7">
        <f t="shared" si="3"/>
        <v>35.288000000000004</v>
      </c>
      <c r="N8" s="7">
        <f t="shared" si="4"/>
        <v>78.218000000000004</v>
      </c>
      <c r="O8" s="3">
        <v>1</v>
      </c>
    </row>
    <row r="9" spans="1:15" x14ac:dyDescent="0.15">
      <c r="A9" s="10">
        <v>6</v>
      </c>
      <c r="B9" s="1" t="s">
        <v>17</v>
      </c>
      <c r="C9" s="1" t="s">
        <v>18</v>
      </c>
      <c r="D9" s="10">
        <v>200702006</v>
      </c>
      <c r="E9" s="1">
        <v>71.3</v>
      </c>
      <c r="F9" s="1">
        <v>66.2</v>
      </c>
      <c r="G9" s="1">
        <v>137.5</v>
      </c>
      <c r="H9" s="1">
        <f t="shared" si="0"/>
        <v>68.75</v>
      </c>
      <c r="I9" s="1"/>
      <c r="J9" s="2">
        <f t="shared" si="1"/>
        <v>68.75</v>
      </c>
      <c r="K9" s="2">
        <f t="shared" si="2"/>
        <v>41.25</v>
      </c>
      <c r="L9" s="7">
        <v>89.18</v>
      </c>
      <c r="M9" s="7">
        <f t="shared" si="3"/>
        <v>35.672000000000004</v>
      </c>
      <c r="N9" s="7">
        <f t="shared" si="4"/>
        <v>76.921999999999997</v>
      </c>
      <c r="O9" s="3">
        <v>1</v>
      </c>
    </row>
    <row r="10" spans="1:15" x14ac:dyDescent="0.15">
      <c r="A10" s="10">
        <v>7</v>
      </c>
      <c r="B10" s="1" t="s">
        <v>20</v>
      </c>
      <c r="C10" s="1" t="s">
        <v>19</v>
      </c>
      <c r="D10" s="10">
        <v>200702007</v>
      </c>
      <c r="E10" s="1">
        <v>68.8</v>
      </c>
      <c r="F10" s="1">
        <v>56.2</v>
      </c>
      <c r="G10" s="1">
        <v>125</v>
      </c>
      <c r="H10" s="1">
        <f t="shared" si="0"/>
        <v>62.5</v>
      </c>
      <c r="I10" s="1"/>
      <c r="J10" s="2">
        <f t="shared" si="1"/>
        <v>62.5</v>
      </c>
      <c r="K10" s="2">
        <f t="shared" si="2"/>
        <v>37.5</v>
      </c>
      <c r="L10" s="7">
        <v>86.65</v>
      </c>
      <c r="M10" s="7">
        <f t="shared" si="3"/>
        <v>34.660000000000004</v>
      </c>
      <c r="N10" s="7">
        <f t="shared" si="4"/>
        <v>72.16</v>
      </c>
      <c r="O10" s="3">
        <v>1</v>
      </c>
    </row>
    <row r="11" spans="1:15" x14ac:dyDescent="0.15">
      <c r="A11" s="10">
        <v>8</v>
      </c>
      <c r="B11" s="1" t="s">
        <v>21</v>
      </c>
      <c r="C11" s="1" t="s">
        <v>22</v>
      </c>
      <c r="D11" s="10">
        <v>200702008</v>
      </c>
      <c r="E11" s="1">
        <v>61.8</v>
      </c>
      <c r="F11" s="1">
        <v>59.1</v>
      </c>
      <c r="G11" s="1">
        <v>120.9</v>
      </c>
      <c r="H11" s="1">
        <f t="shared" si="0"/>
        <v>60.45</v>
      </c>
      <c r="I11" s="1"/>
      <c r="J11" s="2">
        <f t="shared" si="1"/>
        <v>60.45</v>
      </c>
      <c r="K11" s="2">
        <f t="shared" si="2"/>
        <v>36.270000000000003</v>
      </c>
      <c r="L11" s="7">
        <v>89.43</v>
      </c>
      <c r="M11" s="7">
        <f t="shared" si="3"/>
        <v>35.772000000000006</v>
      </c>
      <c r="N11" s="7">
        <f t="shared" si="4"/>
        <v>72.042000000000002</v>
      </c>
      <c r="O11" s="3">
        <v>1</v>
      </c>
    </row>
    <row r="12" spans="1:15" x14ac:dyDescent="0.15">
      <c r="A12" s="10">
        <v>9</v>
      </c>
      <c r="B12" s="1" t="s">
        <v>23</v>
      </c>
      <c r="C12" s="1" t="s">
        <v>24</v>
      </c>
      <c r="D12" s="10">
        <v>200702009</v>
      </c>
      <c r="E12" s="1">
        <v>65.900000000000006</v>
      </c>
      <c r="F12" s="1">
        <v>63.2</v>
      </c>
      <c r="G12" s="1">
        <v>129.1</v>
      </c>
      <c r="H12" s="1">
        <f t="shared" si="0"/>
        <v>64.55</v>
      </c>
      <c r="I12" s="1"/>
      <c r="J12" s="2">
        <f t="shared" si="1"/>
        <v>64.55</v>
      </c>
      <c r="K12" s="2">
        <f t="shared" si="2"/>
        <v>38.729999999999997</v>
      </c>
      <c r="L12" s="7">
        <v>86.72</v>
      </c>
      <c r="M12" s="7">
        <f t="shared" si="3"/>
        <v>34.688000000000002</v>
      </c>
      <c r="N12" s="7">
        <f t="shared" si="4"/>
        <v>73.418000000000006</v>
      </c>
      <c r="O12" s="3">
        <v>1</v>
      </c>
    </row>
    <row r="13" spans="1:15" x14ac:dyDescent="0.15">
      <c r="A13" s="10">
        <v>10</v>
      </c>
      <c r="B13" s="1" t="s">
        <v>25</v>
      </c>
      <c r="C13" s="1" t="s">
        <v>26</v>
      </c>
      <c r="D13" s="10">
        <v>200702010</v>
      </c>
      <c r="E13" s="1">
        <v>64.7</v>
      </c>
      <c r="F13" s="1">
        <v>47.1</v>
      </c>
      <c r="G13" s="1">
        <v>111.8</v>
      </c>
      <c r="H13" s="1">
        <f t="shared" si="0"/>
        <v>55.9</v>
      </c>
      <c r="I13" s="1"/>
      <c r="J13" s="2">
        <f t="shared" si="1"/>
        <v>55.9</v>
      </c>
      <c r="K13" s="2">
        <f t="shared" si="2"/>
        <v>33.54</v>
      </c>
      <c r="L13" s="7">
        <v>89.12</v>
      </c>
      <c r="M13" s="7">
        <f t="shared" si="3"/>
        <v>35.648000000000003</v>
      </c>
      <c r="N13" s="7">
        <f t="shared" si="4"/>
        <v>69.188000000000002</v>
      </c>
      <c r="O13" s="3">
        <v>1</v>
      </c>
    </row>
    <row r="14" spans="1:15" x14ac:dyDescent="0.15">
      <c r="A14" s="10">
        <v>11</v>
      </c>
      <c r="B14" s="1" t="s">
        <v>27</v>
      </c>
      <c r="C14" s="1" t="s">
        <v>28</v>
      </c>
      <c r="D14" s="10">
        <v>200702011</v>
      </c>
      <c r="E14" s="1">
        <v>55.3</v>
      </c>
      <c r="F14" s="1">
        <v>61.9</v>
      </c>
      <c r="G14" s="1">
        <v>117.2</v>
      </c>
      <c r="H14" s="1">
        <f t="shared" si="0"/>
        <v>58.6</v>
      </c>
      <c r="I14" s="1"/>
      <c r="J14" s="2">
        <f t="shared" si="1"/>
        <v>58.6</v>
      </c>
      <c r="K14" s="2">
        <f t="shared" si="2"/>
        <v>35.159999999999997</v>
      </c>
      <c r="L14" s="7">
        <v>87.14</v>
      </c>
      <c r="M14" s="7">
        <f t="shared" si="3"/>
        <v>34.856000000000002</v>
      </c>
      <c r="N14" s="7">
        <f t="shared" si="4"/>
        <v>70.015999999999991</v>
      </c>
      <c r="O14" s="3">
        <v>1</v>
      </c>
    </row>
    <row r="15" spans="1:15" x14ac:dyDescent="0.15">
      <c r="A15" s="10">
        <v>12</v>
      </c>
      <c r="B15" s="1" t="s">
        <v>29</v>
      </c>
      <c r="C15" s="1" t="s">
        <v>28</v>
      </c>
      <c r="D15" s="10">
        <v>200702011</v>
      </c>
      <c r="E15" s="1">
        <v>48.7</v>
      </c>
      <c r="F15" s="1">
        <v>43.6</v>
      </c>
      <c r="G15" s="1">
        <v>92.3</v>
      </c>
      <c r="H15" s="1">
        <f t="shared" si="0"/>
        <v>46.15</v>
      </c>
      <c r="I15" s="1"/>
      <c r="J15" s="2">
        <f t="shared" si="1"/>
        <v>46.15</v>
      </c>
      <c r="K15" s="2">
        <f t="shared" si="2"/>
        <v>27.689999999999998</v>
      </c>
      <c r="L15" s="7">
        <v>86.14</v>
      </c>
      <c r="M15" s="7">
        <f t="shared" si="3"/>
        <v>34.456000000000003</v>
      </c>
      <c r="N15" s="7">
        <f t="shared" si="4"/>
        <v>62.146000000000001</v>
      </c>
      <c r="O15" s="3">
        <v>2</v>
      </c>
    </row>
    <row r="16" spans="1:15" x14ac:dyDescent="0.15">
      <c r="A16" s="10">
        <v>13</v>
      </c>
      <c r="B16" s="1" t="s">
        <v>30</v>
      </c>
      <c r="C16" s="1" t="s">
        <v>31</v>
      </c>
      <c r="D16" s="10">
        <v>200702012</v>
      </c>
      <c r="E16" s="1">
        <v>72.3</v>
      </c>
      <c r="F16" s="1">
        <v>69.400000000000006</v>
      </c>
      <c r="G16" s="1">
        <v>141.69999999999999</v>
      </c>
      <c r="H16" s="1">
        <f t="shared" ref="H16:H26" si="5">G16*0.5</f>
        <v>70.849999999999994</v>
      </c>
      <c r="I16" s="1"/>
      <c r="J16" s="2">
        <f t="shared" ref="J16:J26" si="6">H16+I16</f>
        <v>70.849999999999994</v>
      </c>
      <c r="K16" s="2">
        <f t="shared" ref="K16:K26" si="7">J16*0.6</f>
        <v>42.51</v>
      </c>
      <c r="L16" s="7">
        <v>91.88</v>
      </c>
      <c r="M16" s="7">
        <f t="shared" si="3"/>
        <v>36.752000000000002</v>
      </c>
      <c r="N16" s="7">
        <f t="shared" si="4"/>
        <v>79.262</v>
      </c>
      <c r="O16" s="3">
        <v>1</v>
      </c>
    </row>
    <row r="17" spans="1:15" x14ac:dyDescent="0.15">
      <c r="A17" s="10">
        <v>14</v>
      </c>
      <c r="B17" s="1" t="s">
        <v>32</v>
      </c>
      <c r="C17" s="1" t="s">
        <v>33</v>
      </c>
      <c r="D17" s="10">
        <v>200702013</v>
      </c>
      <c r="E17" s="1">
        <v>73</v>
      </c>
      <c r="F17" s="1">
        <v>64.900000000000006</v>
      </c>
      <c r="G17" s="1">
        <v>137.9</v>
      </c>
      <c r="H17" s="1">
        <f t="shared" si="5"/>
        <v>68.95</v>
      </c>
      <c r="I17" s="1"/>
      <c r="J17" s="2">
        <f t="shared" si="6"/>
        <v>68.95</v>
      </c>
      <c r="K17" s="2">
        <f t="shared" si="7"/>
        <v>41.37</v>
      </c>
      <c r="L17" s="7">
        <v>90.96</v>
      </c>
      <c r="M17" s="7">
        <f t="shared" ref="M17:M23" si="8">L17*0.4</f>
        <v>36.384</v>
      </c>
      <c r="N17" s="7">
        <f t="shared" ref="N17:N23" si="9">K17+M17</f>
        <v>77.753999999999991</v>
      </c>
      <c r="O17" s="3">
        <v>1</v>
      </c>
    </row>
    <row r="18" spans="1:15" x14ac:dyDescent="0.15">
      <c r="A18" s="10">
        <v>15</v>
      </c>
      <c r="B18" s="1" t="s">
        <v>34</v>
      </c>
      <c r="C18" s="1" t="s">
        <v>35</v>
      </c>
      <c r="D18" s="10">
        <v>200702014</v>
      </c>
      <c r="E18" s="1">
        <v>67</v>
      </c>
      <c r="F18" s="1">
        <v>64</v>
      </c>
      <c r="G18" s="1">
        <v>131</v>
      </c>
      <c r="H18" s="1">
        <f t="shared" si="5"/>
        <v>65.5</v>
      </c>
      <c r="I18" s="1"/>
      <c r="J18" s="2">
        <f t="shared" si="6"/>
        <v>65.5</v>
      </c>
      <c r="K18" s="2">
        <f t="shared" si="7"/>
        <v>39.299999999999997</v>
      </c>
      <c r="L18" s="7">
        <v>91.62</v>
      </c>
      <c r="M18" s="7">
        <f t="shared" si="8"/>
        <v>36.648000000000003</v>
      </c>
      <c r="N18" s="7">
        <f t="shared" si="9"/>
        <v>75.948000000000008</v>
      </c>
      <c r="O18" s="3">
        <v>1</v>
      </c>
    </row>
    <row r="19" spans="1:15" x14ac:dyDescent="0.15">
      <c r="A19" s="10">
        <v>16</v>
      </c>
      <c r="B19" s="1" t="s">
        <v>36</v>
      </c>
      <c r="C19" s="1" t="s">
        <v>37</v>
      </c>
      <c r="D19" s="10">
        <v>200702015</v>
      </c>
      <c r="E19" s="1">
        <v>71.5</v>
      </c>
      <c r="F19" s="1">
        <v>54.6</v>
      </c>
      <c r="G19" s="1">
        <v>126.1</v>
      </c>
      <c r="H19" s="1">
        <f t="shared" si="5"/>
        <v>63.05</v>
      </c>
      <c r="I19" s="1"/>
      <c r="J19" s="2">
        <f t="shared" si="6"/>
        <v>63.05</v>
      </c>
      <c r="K19" s="2">
        <f t="shared" si="7"/>
        <v>37.83</v>
      </c>
      <c r="L19" s="7">
        <v>92.86</v>
      </c>
      <c r="M19" s="7">
        <f t="shared" si="8"/>
        <v>37.143999999999998</v>
      </c>
      <c r="N19" s="7">
        <f t="shared" si="9"/>
        <v>74.97399999999999</v>
      </c>
      <c r="O19" s="3">
        <v>1</v>
      </c>
    </row>
    <row r="20" spans="1:15" x14ac:dyDescent="0.15">
      <c r="A20" s="10">
        <v>17</v>
      </c>
      <c r="B20" s="1" t="s">
        <v>39</v>
      </c>
      <c r="C20" s="1" t="s">
        <v>38</v>
      </c>
      <c r="D20" s="10">
        <v>200702016</v>
      </c>
      <c r="E20" s="1">
        <v>48.4</v>
      </c>
      <c r="F20" s="1">
        <v>65.3</v>
      </c>
      <c r="G20" s="1">
        <v>113.7</v>
      </c>
      <c r="H20" s="1">
        <f t="shared" si="5"/>
        <v>56.85</v>
      </c>
      <c r="I20" s="1">
        <v>6</v>
      </c>
      <c r="J20" s="2">
        <f t="shared" si="6"/>
        <v>62.85</v>
      </c>
      <c r="K20" s="2">
        <f t="shared" si="7"/>
        <v>37.71</v>
      </c>
      <c r="L20" s="7">
        <v>87.64</v>
      </c>
      <c r="M20" s="7">
        <f t="shared" si="8"/>
        <v>35.056000000000004</v>
      </c>
      <c r="N20" s="7">
        <f t="shared" si="9"/>
        <v>72.766000000000005</v>
      </c>
      <c r="O20" s="3">
        <v>1</v>
      </c>
    </row>
    <row r="21" spans="1:15" x14ac:dyDescent="0.15">
      <c r="A21" s="10">
        <v>18</v>
      </c>
      <c r="B21" s="1" t="s">
        <v>41</v>
      </c>
      <c r="C21" s="1" t="s">
        <v>42</v>
      </c>
      <c r="D21" s="10">
        <v>200702017</v>
      </c>
      <c r="E21" s="1">
        <v>67.900000000000006</v>
      </c>
      <c r="F21" s="1">
        <v>63</v>
      </c>
      <c r="G21" s="1">
        <v>130.9</v>
      </c>
      <c r="H21" s="1">
        <f t="shared" si="5"/>
        <v>65.45</v>
      </c>
      <c r="I21" s="1"/>
      <c r="J21" s="2">
        <f t="shared" si="6"/>
        <v>65.45</v>
      </c>
      <c r="K21" s="2">
        <f t="shared" si="7"/>
        <v>39.270000000000003</v>
      </c>
      <c r="L21" s="7">
        <v>87.18</v>
      </c>
      <c r="M21" s="7">
        <f t="shared" si="8"/>
        <v>34.872000000000007</v>
      </c>
      <c r="N21" s="7">
        <f t="shared" si="9"/>
        <v>74.14200000000001</v>
      </c>
      <c r="O21" s="3">
        <v>1</v>
      </c>
    </row>
    <row r="22" spans="1:15" x14ac:dyDescent="0.15">
      <c r="A22" s="10">
        <v>19</v>
      </c>
      <c r="B22" s="1" t="s">
        <v>43</v>
      </c>
      <c r="C22" s="1" t="s">
        <v>42</v>
      </c>
      <c r="D22" s="10">
        <v>200702017</v>
      </c>
      <c r="E22" s="1">
        <v>63.6</v>
      </c>
      <c r="F22" s="1">
        <v>63.8</v>
      </c>
      <c r="G22" s="1">
        <v>127.4</v>
      </c>
      <c r="H22" s="1">
        <f t="shared" si="5"/>
        <v>63.7</v>
      </c>
      <c r="I22" s="1"/>
      <c r="J22" s="2">
        <f t="shared" si="6"/>
        <v>63.7</v>
      </c>
      <c r="K22" s="2">
        <f t="shared" si="7"/>
        <v>38.22</v>
      </c>
      <c r="L22" s="7">
        <v>86.8</v>
      </c>
      <c r="M22" s="7">
        <f t="shared" si="8"/>
        <v>34.72</v>
      </c>
      <c r="N22" s="7">
        <f t="shared" si="9"/>
        <v>72.94</v>
      </c>
      <c r="O22" s="3">
        <v>2</v>
      </c>
    </row>
    <row r="23" spans="1:15" x14ac:dyDescent="0.15">
      <c r="A23" s="10">
        <v>20</v>
      </c>
      <c r="B23" s="1" t="s">
        <v>44</v>
      </c>
      <c r="C23" s="1" t="s">
        <v>42</v>
      </c>
      <c r="D23" s="10">
        <v>200702017</v>
      </c>
      <c r="E23" s="1">
        <v>59.1</v>
      </c>
      <c r="F23" s="1">
        <v>66.900000000000006</v>
      </c>
      <c r="G23" s="1">
        <v>126</v>
      </c>
      <c r="H23" s="1">
        <f t="shared" si="5"/>
        <v>63</v>
      </c>
      <c r="I23" s="1"/>
      <c r="J23" s="2">
        <f t="shared" si="6"/>
        <v>63</v>
      </c>
      <c r="K23" s="2">
        <f t="shared" si="7"/>
        <v>37.799999999999997</v>
      </c>
      <c r="L23" s="7">
        <v>87.6</v>
      </c>
      <c r="M23" s="7">
        <f t="shared" si="8"/>
        <v>35.04</v>
      </c>
      <c r="N23" s="7">
        <f t="shared" si="9"/>
        <v>72.84</v>
      </c>
      <c r="O23" s="3">
        <v>3</v>
      </c>
    </row>
    <row r="24" spans="1:15" x14ac:dyDescent="0.15">
      <c r="A24" s="10">
        <v>21</v>
      </c>
      <c r="B24" s="1" t="s">
        <v>45</v>
      </c>
      <c r="C24" s="1" t="s">
        <v>46</v>
      </c>
      <c r="D24" s="10">
        <v>200702018</v>
      </c>
      <c r="E24" s="1">
        <v>78.599999999999994</v>
      </c>
      <c r="F24" s="1">
        <v>63.8</v>
      </c>
      <c r="G24" s="1">
        <v>142.4</v>
      </c>
      <c r="H24" s="1">
        <f t="shared" si="5"/>
        <v>71.2</v>
      </c>
      <c r="I24" s="1"/>
      <c r="J24" s="2">
        <f t="shared" si="6"/>
        <v>71.2</v>
      </c>
      <c r="K24" s="2">
        <f t="shared" si="7"/>
        <v>42.72</v>
      </c>
      <c r="L24" s="7">
        <v>85.26</v>
      </c>
      <c r="M24" s="7">
        <f t="shared" ref="M24:M31" si="10">L24*0.4</f>
        <v>34.104000000000006</v>
      </c>
      <c r="N24" s="7">
        <f t="shared" ref="N24:N31" si="11">K24+M24</f>
        <v>76.824000000000012</v>
      </c>
      <c r="O24" s="3">
        <v>1</v>
      </c>
    </row>
    <row r="25" spans="1:15" x14ac:dyDescent="0.15">
      <c r="A25" s="10">
        <v>22</v>
      </c>
      <c r="B25" s="1" t="s">
        <v>47</v>
      </c>
      <c r="C25" s="1" t="s">
        <v>46</v>
      </c>
      <c r="D25" s="10">
        <v>200702018</v>
      </c>
      <c r="E25" s="1">
        <v>69.900000000000006</v>
      </c>
      <c r="F25" s="1">
        <v>62</v>
      </c>
      <c r="G25" s="1">
        <v>131.9</v>
      </c>
      <c r="H25" s="1">
        <f t="shared" si="5"/>
        <v>65.95</v>
      </c>
      <c r="I25" s="1"/>
      <c r="J25" s="2">
        <f t="shared" si="6"/>
        <v>65.95</v>
      </c>
      <c r="K25" s="2">
        <f t="shared" si="7"/>
        <v>39.57</v>
      </c>
      <c r="L25" s="7">
        <v>90.88</v>
      </c>
      <c r="M25" s="7">
        <f t="shared" si="10"/>
        <v>36.351999999999997</v>
      </c>
      <c r="N25" s="7">
        <f t="shared" si="11"/>
        <v>75.921999999999997</v>
      </c>
      <c r="O25" s="3">
        <v>2</v>
      </c>
    </row>
    <row r="26" spans="1:15" x14ac:dyDescent="0.15">
      <c r="A26" s="10">
        <v>23</v>
      </c>
      <c r="B26" s="1" t="s">
        <v>50</v>
      </c>
      <c r="C26" s="1" t="s">
        <v>49</v>
      </c>
      <c r="D26" s="10">
        <v>200702019</v>
      </c>
      <c r="E26" s="1">
        <v>62.8</v>
      </c>
      <c r="F26" s="1">
        <v>66.8</v>
      </c>
      <c r="G26" s="1">
        <v>129.6</v>
      </c>
      <c r="H26" s="1">
        <f t="shared" si="5"/>
        <v>64.8</v>
      </c>
      <c r="I26" s="1"/>
      <c r="J26" s="2">
        <f t="shared" si="6"/>
        <v>64.8</v>
      </c>
      <c r="K26" s="2">
        <f t="shared" si="7"/>
        <v>38.879999999999995</v>
      </c>
      <c r="L26" s="7">
        <v>87.42</v>
      </c>
      <c r="M26" s="7">
        <f t="shared" si="10"/>
        <v>34.968000000000004</v>
      </c>
      <c r="N26" s="7">
        <f t="shared" si="11"/>
        <v>73.847999999999999</v>
      </c>
      <c r="O26" s="3">
        <v>1</v>
      </c>
    </row>
    <row r="27" spans="1:15" x14ac:dyDescent="0.15">
      <c r="A27" s="10">
        <v>24</v>
      </c>
      <c r="B27" s="1" t="s">
        <v>48</v>
      </c>
      <c r="C27" s="1" t="s">
        <v>49</v>
      </c>
      <c r="D27" s="10">
        <v>200702019</v>
      </c>
      <c r="E27" s="1">
        <v>69.599999999999994</v>
      </c>
      <c r="F27" s="1">
        <v>63.3</v>
      </c>
      <c r="G27" s="1">
        <v>132.9</v>
      </c>
      <c r="H27" s="1">
        <f t="shared" ref="H27:H35" si="12">G27*0.5</f>
        <v>66.45</v>
      </c>
      <c r="I27" s="1"/>
      <c r="J27" s="2">
        <f t="shared" ref="J27:J35" si="13">H27+I27</f>
        <v>66.45</v>
      </c>
      <c r="K27" s="2">
        <f t="shared" ref="K27:K35" si="14">J27*0.6</f>
        <v>39.869999999999997</v>
      </c>
      <c r="L27" s="7">
        <v>84.68</v>
      </c>
      <c r="M27" s="7">
        <f t="shared" si="10"/>
        <v>33.872000000000007</v>
      </c>
      <c r="N27" s="7">
        <f t="shared" si="11"/>
        <v>73.742000000000004</v>
      </c>
      <c r="O27" s="3">
        <v>2</v>
      </c>
    </row>
    <row r="28" spans="1:15" x14ac:dyDescent="0.15">
      <c r="A28" s="10">
        <v>25</v>
      </c>
      <c r="B28" s="1" t="s">
        <v>51</v>
      </c>
      <c r="C28" s="1" t="s">
        <v>52</v>
      </c>
      <c r="D28" s="10">
        <v>200702020</v>
      </c>
      <c r="E28" s="1">
        <v>64.400000000000006</v>
      </c>
      <c r="F28" s="1">
        <v>59.8</v>
      </c>
      <c r="G28" s="1">
        <v>124.2</v>
      </c>
      <c r="H28" s="1">
        <f t="shared" si="12"/>
        <v>62.1</v>
      </c>
      <c r="I28" s="1"/>
      <c r="J28" s="2">
        <f t="shared" si="13"/>
        <v>62.1</v>
      </c>
      <c r="K28" s="2">
        <f t="shared" si="14"/>
        <v>37.26</v>
      </c>
      <c r="L28" s="7">
        <v>88.22</v>
      </c>
      <c r="M28" s="7">
        <f t="shared" si="10"/>
        <v>35.288000000000004</v>
      </c>
      <c r="N28" s="7">
        <f t="shared" si="11"/>
        <v>72.548000000000002</v>
      </c>
      <c r="O28" s="3">
        <v>1</v>
      </c>
    </row>
    <row r="29" spans="1:15" x14ac:dyDescent="0.15">
      <c r="A29" s="10">
        <v>26</v>
      </c>
      <c r="B29" s="1" t="s">
        <v>53</v>
      </c>
      <c r="C29" s="1" t="s">
        <v>52</v>
      </c>
      <c r="D29" s="10">
        <v>200702020</v>
      </c>
      <c r="E29" s="1">
        <v>67.599999999999994</v>
      </c>
      <c r="F29" s="1">
        <v>54.2</v>
      </c>
      <c r="G29" s="1">
        <v>121.8</v>
      </c>
      <c r="H29" s="1">
        <f t="shared" si="12"/>
        <v>60.9</v>
      </c>
      <c r="I29" s="1"/>
      <c r="J29" s="2">
        <f t="shared" si="13"/>
        <v>60.9</v>
      </c>
      <c r="K29" s="2">
        <f t="shared" si="14"/>
        <v>36.54</v>
      </c>
      <c r="L29" s="7">
        <v>88.62</v>
      </c>
      <c r="M29" s="7">
        <f t="shared" si="10"/>
        <v>35.448</v>
      </c>
      <c r="N29" s="7">
        <f t="shared" si="11"/>
        <v>71.988</v>
      </c>
      <c r="O29" s="3">
        <v>2</v>
      </c>
    </row>
    <row r="30" spans="1:15" x14ac:dyDescent="0.15">
      <c r="A30" s="10">
        <v>27</v>
      </c>
      <c r="B30" s="1" t="s">
        <v>56</v>
      </c>
      <c r="C30" s="1" t="s">
        <v>55</v>
      </c>
      <c r="D30" s="10">
        <v>200702021</v>
      </c>
      <c r="E30" s="1">
        <v>69.900000000000006</v>
      </c>
      <c r="F30" s="1">
        <v>56.7</v>
      </c>
      <c r="G30" s="1">
        <v>126.6</v>
      </c>
      <c r="H30" s="1">
        <f t="shared" si="12"/>
        <v>63.3</v>
      </c>
      <c r="I30" s="1"/>
      <c r="J30" s="2">
        <f t="shared" si="13"/>
        <v>63.3</v>
      </c>
      <c r="K30" s="2">
        <f t="shared" si="14"/>
        <v>37.979999999999997</v>
      </c>
      <c r="L30" s="7">
        <v>91.96</v>
      </c>
      <c r="M30" s="7">
        <f t="shared" si="10"/>
        <v>36.783999999999999</v>
      </c>
      <c r="N30" s="7">
        <f t="shared" si="11"/>
        <v>74.763999999999996</v>
      </c>
      <c r="O30" s="3">
        <v>1</v>
      </c>
    </row>
    <row r="31" spans="1:15" x14ac:dyDescent="0.15">
      <c r="A31" s="10">
        <v>28</v>
      </c>
      <c r="B31" s="1" t="s">
        <v>54</v>
      </c>
      <c r="C31" s="1" t="s">
        <v>55</v>
      </c>
      <c r="D31" s="10">
        <v>200702021</v>
      </c>
      <c r="E31" s="1">
        <v>62.4</v>
      </c>
      <c r="F31" s="1">
        <v>65.400000000000006</v>
      </c>
      <c r="G31" s="1">
        <v>127.8</v>
      </c>
      <c r="H31" s="1">
        <f t="shared" si="12"/>
        <v>63.9</v>
      </c>
      <c r="I31" s="1"/>
      <c r="J31" s="2">
        <f t="shared" si="13"/>
        <v>63.9</v>
      </c>
      <c r="K31" s="2">
        <f t="shared" si="14"/>
        <v>38.339999999999996</v>
      </c>
      <c r="L31" s="7">
        <v>90.48</v>
      </c>
      <c r="M31" s="7">
        <f t="shared" si="10"/>
        <v>36.192</v>
      </c>
      <c r="N31" s="7">
        <f t="shared" si="11"/>
        <v>74.531999999999996</v>
      </c>
      <c r="O31" s="3">
        <v>2</v>
      </c>
    </row>
    <row r="32" spans="1:15" x14ac:dyDescent="0.15">
      <c r="A32" s="10">
        <v>29</v>
      </c>
      <c r="B32" s="1" t="s">
        <v>59</v>
      </c>
      <c r="C32" s="1" t="s">
        <v>57</v>
      </c>
      <c r="D32" s="10">
        <v>200702022</v>
      </c>
      <c r="E32" s="1">
        <v>69.3</v>
      </c>
      <c r="F32" s="1">
        <v>53.9</v>
      </c>
      <c r="G32" s="1">
        <v>123.2</v>
      </c>
      <c r="H32" s="1">
        <f t="shared" si="12"/>
        <v>61.6</v>
      </c>
      <c r="I32" s="1">
        <v>4</v>
      </c>
      <c r="J32" s="2">
        <f t="shared" si="13"/>
        <v>65.599999999999994</v>
      </c>
      <c r="K32" s="2">
        <f t="shared" si="14"/>
        <v>39.359999999999992</v>
      </c>
      <c r="L32" s="7">
        <v>92.24</v>
      </c>
      <c r="M32" s="7">
        <f>L32*0.4</f>
        <v>36.896000000000001</v>
      </c>
      <c r="N32" s="7">
        <f>K32+M32</f>
        <v>76.256</v>
      </c>
      <c r="O32" s="3">
        <v>1</v>
      </c>
    </row>
    <row r="33" spans="1:15" x14ac:dyDescent="0.15">
      <c r="A33" s="10">
        <v>30</v>
      </c>
      <c r="B33" s="1" t="s">
        <v>58</v>
      </c>
      <c r="C33" s="1" t="s">
        <v>57</v>
      </c>
      <c r="D33" s="10">
        <v>200702022</v>
      </c>
      <c r="E33" s="1">
        <v>68.8</v>
      </c>
      <c r="F33" s="1">
        <v>65.900000000000006</v>
      </c>
      <c r="G33" s="1">
        <v>134.69999999999999</v>
      </c>
      <c r="H33" s="1">
        <f t="shared" si="12"/>
        <v>67.349999999999994</v>
      </c>
      <c r="I33" s="1"/>
      <c r="J33" s="2">
        <f t="shared" si="13"/>
        <v>67.349999999999994</v>
      </c>
      <c r="K33" s="2">
        <f t="shared" si="14"/>
        <v>40.409999999999997</v>
      </c>
      <c r="L33" s="7">
        <v>89.22</v>
      </c>
      <c r="M33" s="7">
        <f>L33*0.4</f>
        <v>35.688000000000002</v>
      </c>
      <c r="N33" s="7">
        <f>K33+M33</f>
        <v>76.097999999999999</v>
      </c>
      <c r="O33" s="3">
        <v>2</v>
      </c>
    </row>
    <row r="34" spans="1:15" x14ac:dyDescent="0.15">
      <c r="A34" s="10">
        <v>31</v>
      </c>
      <c r="B34" s="1" t="s">
        <v>61</v>
      </c>
      <c r="C34" s="1" t="s">
        <v>60</v>
      </c>
      <c r="D34" s="10">
        <v>200702023</v>
      </c>
      <c r="E34" s="1">
        <v>70.400000000000006</v>
      </c>
      <c r="F34" s="1">
        <v>65.099999999999994</v>
      </c>
      <c r="G34" s="1">
        <v>135.5</v>
      </c>
      <c r="H34" s="1">
        <f t="shared" si="12"/>
        <v>67.75</v>
      </c>
      <c r="I34" s="1"/>
      <c r="J34" s="2">
        <f t="shared" si="13"/>
        <v>67.75</v>
      </c>
      <c r="K34" s="2">
        <f t="shared" si="14"/>
        <v>40.65</v>
      </c>
      <c r="L34" s="7">
        <v>91.26</v>
      </c>
      <c r="M34" s="7">
        <f>L34*0.4</f>
        <v>36.504000000000005</v>
      </c>
      <c r="N34" s="7">
        <f>K34+M34</f>
        <v>77.153999999999996</v>
      </c>
      <c r="O34" s="3">
        <v>1</v>
      </c>
    </row>
    <row r="35" spans="1:15" x14ac:dyDescent="0.15">
      <c r="A35" s="10">
        <v>32</v>
      </c>
      <c r="B35" s="1" t="s">
        <v>40</v>
      </c>
      <c r="C35" s="1" t="s">
        <v>60</v>
      </c>
      <c r="D35" s="10">
        <v>200702023</v>
      </c>
      <c r="E35" s="1">
        <v>73.099999999999994</v>
      </c>
      <c r="F35" s="1">
        <v>60.5</v>
      </c>
      <c r="G35" s="1">
        <v>133.6</v>
      </c>
      <c r="H35" s="1">
        <f t="shared" si="12"/>
        <v>66.8</v>
      </c>
      <c r="I35" s="1">
        <v>4</v>
      </c>
      <c r="J35" s="2">
        <f t="shared" si="13"/>
        <v>70.8</v>
      </c>
      <c r="K35" s="2">
        <f t="shared" si="14"/>
        <v>42.48</v>
      </c>
      <c r="L35" s="7">
        <v>86.4</v>
      </c>
      <c r="M35" s="7">
        <f>L35*0.4</f>
        <v>34.56</v>
      </c>
      <c r="N35" s="7">
        <f>K35+M35</f>
        <v>77.039999999999992</v>
      </c>
      <c r="O35" s="3">
        <v>2</v>
      </c>
    </row>
  </sheetData>
  <sortState ref="A5:Q96">
    <sortCondition ref="D5:D96"/>
    <sortCondition ref="O5:O96"/>
  </sortState>
  <mergeCells count="1">
    <mergeCell ref="A2:O2"/>
  </mergeCells>
  <phoneticPr fontId="1" type="noConversion"/>
  <printOptions horizontalCentered="1"/>
  <pageMargins left="0.11811023622047245" right="0.11811023622047245" top="0.59055118110236227" bottom="0.59055118110236227" header="0.31496062992125984" footer="0.31496062992125984"/>
  <pageSetup paperSize="9" scale="70"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ABC</cp:lastModifiedBy>
  <cp:lastPrinted>2021-04-25T01:24:07Z</cp:lastPrinted>
  <dcterms:created xsi:type="dcterms:W3CDTF">2021-03-15T08:40:21Z</dcterms:created>
  <dcterms:modified xsi:type="dcterms:W3CDTF">2021-04-26T09:28:03Z</dcterms:modified>
</cp:coreProperties>
</file>