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10" yWindow="480" windowWidth="22755" windowHeight="8865"/>
  </bookViews>
  <sheets>
    <sheet name="Sheet1" sheetId="1" r:id="rId1"/>
  </sheets>
  <definedNames>
    <definedName name="_xlnm._FilterDatabase" localSheetId="0" hidden="1">Sheet1!$A$3:$N$15</definedName>
    <definedName name="_xlnm.Print_Titles" localSheetId="0">Sheet1!$A:$G</definedName>
  </definedNames>
  <calcPr calcId="162913"/>
</workbook>
</file>

<file path=xl/calcChain.xml><?xml version="1.0" encoding="utf-8"?>
<calcChain xmlns="http://schemas.openxmlformats.org/spreadsheetml/2006/main">
  <c r="J4" i="1" l="1"/>
  <c r="L4" i="1" s="1"/>
  <c r="M4" i="1" s="1"/>
  <c r="J5" i="1"/>
  <c r="L5" i="1" s="1"/>
  <c r="M5" i="1" s="1"/>
  <c r="J6" i="1"/>
  <c r="L6" i="1" s="1"/>
  <c r="M6" i="1" s="1"/>
  <c r="J7" i="1"/>
  <c r="L7" i="1" s="1"/>
  <c r="M7" i="1" s="1"/>
  <c r="J8" i="1"/>
  <c r="L8" i="1" s="1"/>
  <c r="M8" i="1" s="1"/>
  <c r="J9" i="1"/>
  <c r="L9" i="1" s="1"/>
  <c r="M9" i="1" s="1"/>
  <c r="J10" i="1"/>
  <c r="L10" i="1" s="1"/>
  <c r="M10" i="1" s="1"/>
  <c r="J11" i="1"/>
  <c r="L11" i="1" s="1"/>
  <c r="M11" i="1" s="1"/>
  <c r="J12" i="1"/>
  <c r="L12" i="1" s="1"/>
  <c r="M12" i="1" s="1"/>
  <c r="J13" i="1"/>
  <c r="L13" i="1" s="1"/>
  <c r="M13" i="1" s="1"/>
  <c r="J14" i="1"/>
  <c r="L14" i="1" s="1"/>
  <c r="M14" i="1" s="1"/>
  <c r="J15" i="1"/>
  <c r="L15" i="1" s="1"/>
  <c r="M15" i="1" s="1"/>
</calcChain>
</file>

<file path=xl/sharedStrings.xml><?xml version="1.0" encoding="utf-8"?>
<sst xmlns="http://schemas.openxmlformats.org/spreadsheetml/2006/main" count="76" uniqueCount="62">
  <si>
    <t>姓名</t>
  </si>
  <si>
    <t>准考证号</t>
  </si>
  <si>
    <t>招聘单位</t>
  </si>
  <si>
    <t>职位名称</t>
  </si>
  <si>
    <t>职位编号</t>
  </si>
  <si>
    <t>职业能力倾向测验</t>
  </si>
  <si>
    <t>公共基础知识</t>
  </si>
  <si>
    <t>排名</t>
  </si>
  <si>
    <t>技术人员</t>
  </si>
  <si>
    <t>职员</t>
  </si>
  <si>
    <t>青神县人民政府信息服务中心</t>
  </si>
  <si>
    <t>200702004</t>
  </si>
  <si>
    <t>张杰</t>
  </si>
  <si>
    <t>20200020907</t>
  </si>
  <si>
    <t>青神县退役军人服务中心</t>
  </si>
  <si>
    <t>200702007</t>
  </si>
  <si>
    <t>吴明珠</t>
  </si>
  <si>
    <t>20200022404</t>
  </si>
  <si>
    <t>青神县社会治安综合治理中心</t>
  </si>
  <si>
    <t>200702009</t>
  </si>
  <si>
    <t>朱春夏</t>
  </si>
  <si>
    <t>20200022707</t>
  </si>
  <si>
    <t>马浩</t>
  </si>
  <si>
    <t>20200022618</t>
  </si>
  <si>
    <t>青神县城市管理综合行政执法服务中心</t>
  </si>
  <si>
    <t>200702010</t>
  </si>
  <si>
    <t>黄林森</t>
  </si>
  <si>
    <t>20200022718</t>
  </si>
  <si>
    <t>青神县救助和慈善服务站</t>
  </si>
  <si>
    <t>200702012</t>
  </si>
  <si>
    <t>张驰</t>
  </si>
  <si>
    <t>20200023124</t>
  </si>
  <si>
    <t>青神县西山片区水利服务站</t>
  </si>
  <si>
    <t>200702015</t>
  </si>
  <si>
    <t>罗源</t>
  </si>
  <si>
    <t>20200024103</t>
  </si>
  <si>
    <t>青竹街道农业综合服务中心</t>
  </si>
  <si>
    <t>200702017</t>
  </si>
  <si>
    <t>杨敏</t>
  </si>
  <si>
    <t>20200024621</t>
  </si>
  <si>
    <t>青神县高台镇便民服务中心</t>
  </si>
  <si>
    <t>200702018</t>
  </si>
  <si>
    <t>胡胜</t>
  </si>
  <si>
    <t>20200024910</t>
  </si>
  <si>
    <t>李荣凡</t>
  </si>
  <si>
    <t>20200025205</t>
  </si>
  <si>
    <t>青神县白果乡便民服务中心</t>
  </si>
  <si>
    <t>200702019</t>
  </si>
  <si>
    <t>寇一一</t>
  </si>
  <si>
    <t>20200025521</t>
  </si>
  <si>
    <t>青神县西龙镇便民服务中心</t>
  </si>
  <si>
    <t>200702023</t>
  </si>
  <si>
    <t>黄圣梦</t>
  </si>
  <si>
    <t>20200028222</t>
  </si>
  <si>
    <t>政策性
加分</t>
  </si>
  <si>
    <t>笔试折合总成绩</t>
    <phoneticPr fontId="3" type="noConversion"/>
  </si>
  <si>
    <t>笔试总成绩</t>
    <phoneticPr fontId="1" type="noConversion"/>
  </si>
  <si>
    <t>笔试卷面成绩</t>
    <phoneticPr fontId="1" type="noConversion"/>
  </si>
  <si>
    <t>笔试卷面折合成绩</t>
    <phoneticPr fontId="1" type="noConversion"/>
  </si>
  <si>
    <t>附件1</t>
    <phoneticPr fontId="1" type="noConversion"/>
  </si>
  <si>
    <t>序号</t>
    <phoneticPr fontId="1" type="noConversion"/>
  </si>
  <si>
    <r>
      <t>2020</t>
    </r>
    <r>
      <rPr>
        <b/>
        <sz val="20"/>
        <rFont val="宋体"/>
        <family val="3"/>
        <charset val="134"/>
      </rPr>
      <t>年下半年青神县事业单位公开考试招聘工作人员面试递补资格复审人员名单（综合类）</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</si>
</sst>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8" x14ac:knownFonts="1">
    <font>
      <sz val="11"/>
      <color indexed="8"/>
      <name val="宋体"/>
      <family val="2"/>
      <scheme val="minor"/>
    </font>
    <font>
      <sz val="9"/>
      <name val="宋体"/>
      <family val="3"/>
      <charset val="134"/>
      <scheme val="minor"/>
    </font>
    <font>
      <b/>
      <sz val="20"/>
      <name val="宋体"/>
      <family val="3"/>
      <charset val="134"/>
    </font>
    <font>
      <sz val="9"/>
      <name val="宋体"/>
      <family val="3"/>
      <charset val="134"/>
    </font>
    <font>
      <sz val="12"/>
      <name val="黑体"/>
      <family val="3"/>
      <charset val="134"/>
    </font>
    <font>
      <sz val="14"/>
      <color indexed="8"/>
      <name val="黑体"/>
      <family val="3"/>
      <charset val="134"/>
    </font>
    <font>
      <sz val="20"/>
      <name val="方正小标宋简体"/>
      <family val="3"/>
      <charset val="134"/>
    </font>
    <font>
      <sz val="11"/>
      <color indexed="8"/>
      <name val="方正小标宋简体"/>
      <family val="3"/>
      <charset val="134"/>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1">
    <xf numFmtId="0" fontId="0" fillId="0" borderId="0">
      <alignment vertical="center"/>
    </xf>
  </cellStyleXfs>
  <cellXfs count="15">
    <xf numFmtId="0" fontId="0" fillId="0" borderId="0" xfId="0">
      <alignment vertical="center"/>
    </xf>
    <xf numFmtId="0" fontId="0" fillId="0" borderId="0" xfId="0" applyFill="1">
      <alignment vertical="center"/>
    </xf>
    <xf numFmtId="2" fontId="0" fillId="0" borderId="1" xfId="0" applyNumberFormat="1" applyFill="1" applyBorder="1" applyAlignment="1">
      <alignment horizontal="center" vertical="center"/>
    </xf>
    <xf numFmtId="2" fontId="0" fillId="0" borderId="3" xfId="0" applyNumberFormat="1" applyFill="1" applyBorder="1" applyAlignment="1">
      <alignment horizontal="center" vertical="center"/>
    </xf>
    <xf numFmtId="176" fontId="0" fillId="0" borderId="0" xfId="0" applyNumberFormat="1" applyFill="1">
      <alignment vertical="center"/>
    </xf>
    <xf numFmtId="0" fontId="0" fillId="0" borderId="0" xfId="0" applyFill="1">
      <alignment vertical="center"/>
    </xf>
    <xf numFmtId="0" fontId="0" fillId="0" borderId="0" xfId="0" applyFill="1">
      <alignment vertical="center"/>
    </xf>
    <xf numFmtId="0" fontId="0" fillId="0" borderId="2" xfId="0" applyFill="1" applyBorder="1" applyAlignment="1">
      <alignment horizontal="center" vertical="center"/>
    </xf>
    <xf numFmtId="0" fontId="0" fillId="0" borderId="0" xfId="0" applyFill="1">
      <alignment vertical="center"/>
    </xf>
    <xf numFmtId="0" fontId="4" fillId="0" borderId="1" xfId="0" applyFont="1" applyFill="1" applyBorder="1" applyAlignment="1">
      <alignment horizontal="center" vertical="center" wrapText="1"/>
    </xf>
    <xf numFmtId="0" fontId="0" fillId="0" borderId="0" xfId="0" applyFill="1">
      <alignment vertical="center"/>
    </xf>
    <xf numFmtId="0" fontId="5" fillId="0" borderId="0" xfId="0" applyFont="1" applyFill="1">
      <alignment vertical="center"/>
    </xf>
    <xf numFmtId="1" fontId="0" fillId="0" borderId="1" xfId="0" applyNumberForma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abSelected="1" zoomScaleNormal="100" workbookViewId="0">
      <pane ySplit="3" topLeftCell="A4" activePane="bottomLeft" state="frozen"/>
      <selection pane="bottomLeft" activeCell="A4" sqref="A4"/>
    </sheetView>
  </sheetViews>
  <sheetFormatPr defaultColWidth="9" defaultRowHeight="13.5" x14ac:dyDescent="0.15"/>
  <cols>
    <col min="1" max="1" width="5.5" style="1" bestFit="1" customWidth="1"/>
    <col min="2" max="2" width="9.25" style="1" bestFit="1" customWidth="1"/>
    <col min="3" max="3" width="12.75" style="1" customWidth="1"/>
    <col min="4" max="4" width="28.375" style="1" customWidth="1"/>
    <col min="5" max="5" width="10.875" style="1" customWidth="1"/>
    <col min="6" max="6" width="11.375" style="1" customWidth="1"/>
    <col min="7" max="7" width="11.125" style="1" customWidth="1"/>
    <col min="8" max="8" width="8.5" style="1" customWidth="1"/>
    <col min="9" max="9" width="10.875" style="6" customWidth="1"/>
    <col min="10" max="10" width="10.875" style="5" customWidth="1"/>
    <col min="11" max="11" width="7.5" style="1" bestFit="1" customWidth="1"/>
    <col min="12" max="12" width="7.5" style="5" customWidth="1"/>
    <col min="13" max="13" width="9.125" style="1" customWidth="1"/>
    <col min="14" max="14" width="6.625" style="4" customWidth="1"/>
    <col min="15" max="16384" width="9" style="1"/>
  </cols>
  <sheetData>
    <row r="1" spans="1:19" s="10" customFormat="1" ht="18.75" x14ac:dyDescent="0.15">
      <c r="A1" s="11" t="s">
        <v>59</v>
      </c>
      <c r="N1" s="4"/>
    </row>
    <row r="2" spans="1:19" s="10" customFormat="1" ht="40.9" customHeight="1" x14ac:dyDescent="0.15">
      <c r="A2" s="13" t="s">
        <v>61</v>
      </c>
      <c r="B2" s="14"/>
      <c r="C2" s="14"/>
      <c r="D2" s="14"/>
      <c r="E2" s="14"/>
      <c r="F2" s="14"/>
      <c r="G2" s="14"/>
      <c r="H2" s="14"/>
      <c r="I2" s="14"/>
      <c r="J2" s="14"/>
      <c r="K2" s="14"/>
      <c r="L2" s="14"/>
      <c r="M2" s="14"/>
      <c r="N2" s="14"/>
    </row>
    <row r="3" spans="1:19" s="10" customFormat="1" ht="28.5" x14ac:dyDescent="0.15">
      <c r="A3" s="9" t="s">
        <v>60</v>
      </c>
      <c r="B3" s="9" t="s">
        <v>0</v>
      </c>
      <c r="C3" s="9" t="s">
        <v>1</v>
      </c>
      <c r="D3" s="9" t="s">
        <v>2</v>
      </c>
      <c r="E3" s="9" t="s">
        <v>3</v>
      </c>
      <c r="F3" s="9" t="s">
        <v>4</v>
      </c>
      <c r="G3" s="9" t="s">
        <v>5</v>
      </c>
      <c r="H3" s="9" t="s">
        <v>6</v>
      </c>
      <c r="I3" s="9" t="s">
        <v>57</v>
      </c>
      <c r="J3" s="9" t="s">
        <v>58</v>
      </c>
      <c r="K3" s="9" t="s">
        <v>54</v>
      </c>
      <c r="L3" s="9" t="s">
        <v>56</v>
      </c>
      <c r="M3" s="9" t="s">
        <v>55</v>
      </c>
      <c r="N3" s="9" t="s">
        <v>7</v>
      </c>
    </row>
    <row r="4" spans="1:19" x14ac:dyDescent="0.15">
      <c r="A4" s="12">
        <v>1</v>
      </c>
      <c r="B4" s="2" t="s">
        <v>12</v>
      </c>
      <c r="C4" s="2" t="s">
        <v>13</v>
      </c>
      <c r="D4" s="2" t="s">
        <v>10</v>
      </c>
      <c r="E4" s="2" t="s">
        <v>9</v>
      </c>
      <c r="F4" s="2" t="s">
        <v>11</v>
      </c>
      <c r="G4" s="2">
        <v>57.5</v>
      </c>
      <c r="H4" s="2">
        <v>52.4</v>
      </c>
      <c r="I4" s="2">
        <v>109.9</v>
      </c>
      <c r="J4" s="2">
        <f t="shared" ref="J4" si="0">I4*0.5</f>
        <v>54.95</v>
      </c>
      <c r="K4" s="2"/>
      <c r="L4" s="3">
        <f t="shared" ref="L4" si="1">J4+K4</f>
        <v>54.95</v>
      </c>
      <c r="M4" s="3">
        <f t="shared" ref="M4" si="2">L4*0.6</f>
        <v>32.97</v>
      </c>
      <c r="N4" s="7">
        <v>4</v>
      </c>
      <c r="O4" s="6"/>
      <c r="P4" s="6"/>
      <c r="Q4" s="6"/>
    </row>
    <row r="5" spans="1:19" x14ac:dyDescent="0.15">
      <c r="A5" s="12">
        <v>2</v>
      </c>
      <c r="B5" s="2" t="s">
        <v>16</v>
      </c>
      <c r="C5" s="2" t="s">
        <v>17</v>
      </c>
      <c r="D5" s="2" t="s">
        <v>14</v>
      </c>
      <c r="E5" s="2" t="s">
        <v>9</v>
      </c>
      <c r="F5" s="2" t="s">
        <v>15</v>
      </c>
      <c r="G5" s="2">
        <v>60.6</v>
      </c>
      <c r="H5" s="2">
        <v>60.6</v>
      </c>
      <c r="I5" s="2">
        <v>121.2</v>
      </c>
      <c r="J5" s="2">
        <f t="shared" ref="J5" si="3">I5*0.5</f>
        <v>60.6</v>
      </c>
      <c r="K5" s="2"/>
      <c r="L5" s="3">
        <f t="shared" ref="L5" si="4">J5+K5</f>
        <v>60.6</v>
      </c>
      <c r="M5" s="3">
        <f t="shared" ref="M5" si="5">L5*0.6</f>
        <v>36.36</v>
      </c>
      <c r="N5" s="7">
        <v>4</v>
      </c>
    </row>
    <row r="6" spans="1:19" x14ac:dyDescent="0.15">
      <c r="A6" s="12">
        <v>3</v>
      </c>
      <c r="B6" s="2" t="s">
        <v>20</v>
      </c>
      <c r="C6" s="2" t="s">
        <v>21</v>
      </c>
      <c r="D6" s="2" t="s">
        <v>18</v>
      </c>
      <c r="E6" s="2" t="s">
        <v>9</v>
      </c>
      <c r="F6" s="2" t="s">
        <v>19</v>
      </c>
      <c r="G6" s="2">
        <v>60.1</v>
      </c>
      <c r="H6" s="2">
        <v>52.1</v>
      </c>
      <c r="I6" s="2">
        <v>112.2</v>
      </c>
      <c r="J6" s="2">
        <f t="shared" ref="J6:J7" si="6">I6*0.5</f>
        <v>56.1</v>
      </c>
      <c r="K6" s="2"/>
      <c r="L6" s="3">
        <f t="shared" ref="L6:L7" si="7">J6+K6</f>
        <v>56.1</v>
      </c>
      <c r="M6" s="3">
        <f t="shared" ref="M6:M7" si="8">L6*0.6</f>
        <v>33.659999999999997</v>
      </c>
      <c r="N6" s="7">
        <v>4</v>
      </c>
    </row>
    <row r="7" spans="1:19" x14ac:dyDescent="0.15">
      <c r="A7" s="12">
        <v>4</v>
      </c>
      <c r="B7" s="2" t="s">
        <v>22</v>
      </c>
      <c r="C7" s="2" t="s">
        <v>23</v>
      </c>
      <c r="D7" s="2" t="s">
        <v>18</v>
      </c>
      <c r="E7" s="2" t="s">
        <v>9</v>
      </c>
      <c r="F7" s="2" t="s">
        <v>19</v>
      </c>
      <c r="G7" s="2">
        <v>65</v>
      </c>
      <c r="H7" s="2">
        <v>44.4</v>
      </c>
      <c r="I7" s="2">
        <v>109.4</v>
      </c>
      <c r="J7" s="2">
        <f t="shared" si="6"/>
        <v>54.7</v>
      </c>
      <c r="K7" s="2"/>
      <c r="L7" s="3">
        <f t="shared" si="7"/>
        <v>54.7</v>
      </c>
      <c r="M7" s="3">
        <f t="shared" si="8"/>
        <v>32.82</v>
      </c>
      <c r="N7" s="7">
        <v>5</v>
      </c>
    </row>
    <row r="8" spans="1:19" x14ac:dyDescent="0.15">
      <c r="A8" s="12">
        <v>5</v>
      </c>
      <c r="B8" s="2" t="s">
        <v>26</v>
      </c>
      <c r="C8" s="2" t="s">
        <v>27</v>
      </c>
      <c r="D8" s="2" t="s">
        <v>24</v>
      </c>
      <c r="E8" s="2" t="s">
        <v>9</v>
      </c>
      <c r="F8" s="2" t="s">
        <v>25</v>
      </c>
      <c r="G8" s="2">
        <v>59.1</v>
      </c>
      <c r="H8" s="2">
        <v>45.7</v>
      </c>
      <c r="I8" s="2">
        <v>104.8</v>
      </c>
      <c r="J8" s="2">
        <f t="shared" ref="J8" si="9">I8*0.5</f>
        <v>52.4</v>
      </c>
      <c r="K8" s="2"/>
      <c r="L8" s="3">
        <f t="shared" ref="L8" si="10">J8+K8</f>
        <v>52.4</v>
      </c>
      <c r="M8" s="3">
        <f t="shared" ref="M8" si="11">L8*0.6</f>
        <v>31.439999999999998</v>
      </c>
      <c r="N8" s="7">
        <v>4</v>
      </c>
    </row>
    <row r="9" spans="1:19" x14ac:dyDescent="0.15">
      <c r="A9" s="12">
        <v>6</v>
      </c>
      <c r="B9" s="2" t="s">
        <v>30</v>
      </c>
      <c r="C9" s="2" t="s">
        <v>31</v>
      </c>
      <c r="D9" s="2" t="s">
        <v>28</v>
      </c>
      <c r="E9" s="2" t="s">
        <v>9</v>
      </c>
      <c r="F9" s="2" t="s">
        <v>29</v>
      </c>
      <c r="G9" s="2">
        <v>77.2</v>
      </c>
      <c r="H9" s="2">
        <v>57.1</v>
      </c>
      <c r="I9" s="2">
        <v>134.30000000000001</v>
      </c>
      <c r="J9" s="2">
        <f t="shared" ref="J9" si="12">I9*0.5</f>
        <v>67.150000000000006</v>
      </c>
      <c r="K9" s="2"/>
      <c r="L9" s="3">
        <f t="shared" ref="L9" si="13">J9+K9</f>
        <v>67.150000000000006</v>
      </c>
      <c r="M9" s="3">
        <f t="shared" ref="M9" si="14">L9*0.6</f>
        <v>40.29</v>
      </c>
      <c r="N9" s="7">
        <v>4</v>
      </c>
    </row>
    <row r="10" spans="1:19" x14ac:dyDescent="0.15">
      <c r="A10" s="12">
        <v>7</v>
      </c>
      <c r="B10" s="2" t="s">
        <v>34</v>
      </c>
      <c r="C10" s="2" t="s">
        <v>35</v>
      </c>
      <c r="D10" s="2" t="s">
        <v>32</v>
      </c>
      <c r="E10" s="2" t="s">
        <v>8</v>
      </c>
      <c r="F10" s="2" t="s">
        <v>33</v>
      </c>
      <c r="G10" s="2">
        <v>67.3</v>
      </c>
      <c r="H10" s="2">
        <v>54</v>
      </c>
      <c r="I10" s="2">
        <v>121.3</v>
      </c>
      <c r="J10" s="2">
        <f t="shared" ref="J10" si="15">I10*0.5</f>
        <v>60.65</v>
      </c>
      <c r="K10" s="2"/>
      <c r="L10" s="3">
        <f t="shared" ref="L10" si="16">J10+K10</f>
        <v>60.65</v>
      </c>
      <c r="M10" s="3">
        <f t="shared" ref="M10" si="17">L10*0.6</f>
        <v>36.39</v>
      </c>
      <c r="N10" s="7">
        <v>4</v>
      </c>
    </row>
    <row r="11" spans="1:19" x14ac:dyDescent="0.15">
      <c r="A11" s="12">
        <v>8</v>
      </c>
      <c r="B11" s="2" t="s">
        <v>38</v>
      </c>
      <c r="C11" s="2" t="s">
        <v>39</v>
      </c>
      <c r="D11" s="2" t="s">
        <v>36</v>
      </c>
      <c r="E11" s="2" t="s">
        <v>9</v>
      </c>
      <c r="F11" s="2" t="s">
        <v>37</v>
      </c>
      <c r="G11" s="2">
        <v>57.9</v>
      </c>
      <c r="H11" s="2">
        <v>46.4</v>
      </c>
      <c r="I11" s="2">
        <v>104.3</v>
      </c>
      <c r="J11" s="2">
        <f t="shared" ref="J11" si="18">I11*0.5</f>
        <v>52.15</v>
      </c>
      <c r="K11" s="2"/>
      <c r="L11" s="3">
        <f t="shared" ref="L11" si="19">J11+K11</f>
        <v>52.15</v>
      </c>
      <c r="M11" s="3">
        <f t="shared" ref="M11" si="20">L11*0.6</f>
        <v>31.29</v>
      </c>
      <c r="N11" s="7">
        <v>12</v>
      </c>
      <c r="P11" s="8"/>
    </row>
    <row r="12" spans="1:19" x14ac:dyDescent="0.15">
      <c r="A12" s="12">
        <v>9</v>
      </c>
      <c r="B12" s="2" t="s">
        <v>42</v>
      </c>
      <c r="C12" s="2" t="s">
        <v>43</v>
      </c>
      <c r="D12" s="2" t="s">
        <v>40</v>
      </c>
      <c r="E12" s="2" t="s">
        <v>9</v>
      </c>
      <c r="F12" s="2" t="s">
        <v>41</v>
      </c>
      <c r="G12" s="2">
        <v>73.7</v>
      </c>
      <c r="H12" s="2">
        <v>56.2</v>
      </c>
      <c r="I12" s="2">
        <v>129.9</v>
      </c>
      <c r="J12" s="2">
        <f t="shared" ref="J12:J13" si="21">I12*0.5</f>
        <v>64.95</v>
      </c>
      <c r="K12" s="2"/>
      <c r="L12" s="3">
        <f t="shared" ref="L12:L13" si="22">J12+K12</f>
        <v>64.95</v>
      </c>
      <c r="M12" s="3">
        <f t="shared" ref="M12:M13" si="23">L12*0.6</f>
        <v>38.97</v>
      </c>
      <c r="N12" s="7">
        <v>7</v>
      </c>
      <c r="P12" s="8"/>
    </row>
    <row r="13" spans="1:19" x14ac:dyDescent="0.15">
      <c r="A13" s="12">
        <v>10</v>
      </c>
      <c r="B13" s="2" t="s">
        <v>44</v>
      </c>
      <c r="C13" s="2" t="s">
        <v>45</v>
      </c>
      <c r="D13" s="2" t="s">
        <v>40</v>
      </c>
      <c r="E13" s="2" t="s">
        <v>9</v>
      </c>
      <c r="F13" s="2" t="s">
        <v>41</v>
      </c>
      <c r="G13" s="2">
        <v>66.2</v>
      </c>
      <c r="H13" s="2">
        <v>63.7</v>
      </c>
      <c r="I13" s="2">
        <v>129.9</v>
      </c>
      <c r="J13" s="2">
        <f t="shared" si="21"/>
        <v>64.95</v>
      </c>
      <c r="K13" s="2"/>
      <c r="L13" s="3">
        <f t="shared" si="22"/>
        <v>64.95</v>
      </c>
      <c r="M13" s="3">
        <f t="shared" si="23"/>
        <v>38.97</v>
      </c>
      <c r="N13" s="7">
        <v>7</v>
      </c>
      <c r="P13" s="8"/>
    </row>
    <row r="14" spans="1:19" x14ac:dyDescent="0.15">
      <c r="A14" s="12">
        <v>11</v>
      </c>
      <c r="B14" s="2" t="s">
        <v>48</v>
      </c>
      <c r="C14" s="2" t="s">
        <v>49</v>
      </c>
      <c r="D14" s="2" t="s">
        <v>46</v>
      </c>
      <c r="E14" s="2" t="s">
        <v>9</v>
      </c>
      <c r="F14" s="2" t="s">
        <v>47</v>
      </c>
      <c r="G14" s="2">
        <v>54.9</v>
      </c>
      <c r="H14" s="2">
        <v>58.5</v>
      </c>
      <c r="I14" s="2">
        <v>113.4</v>
      </c>
      <c r="J14" s="2">
        <f t="shared" ref="J14" si="24">I14*0.5</f>
        <v>56.7</v>
      </c>
      <c r="K14" s="2">
        <v>6</v>
      </c>
      <c r="L14" s="3">
        <f t="shared" ref="L14" si="25">J14+K14</f>
        <v>62.7</v>
      </c>
      <c r="M14" s="3">
        <f t="shared" ref="M14" si="26">L14*0.6</f>
        <v>37.619999999999997</v>
      </c>
      <c r="N14" s="7">
        <v>7</v>
      </c>
      <c r="O14" s="8"/>
      <c r="P14" s="8"/>
      <c r="Q14" s="8"/>
      <c r="R14" s="8"/>
      <c r="S14" s="8"/>
    </row>
    <row r="15" spans="1:19" x14ac:dyDescent="0.15">
      <c r="A15" s="12">
        <v>12</v>
      </c>
      <c r="B15" s="2" t="s">
        <v>52</v>
      </c>
      <c r="C15" s="2" t="s">
        <v>53</v>
      </c>
      <c r="D15" s="2" t="s">
        <v>50</v>
      </c>
      <c r="E15" s="2" t="s">
        <v>9</v>
      </c>
      <c r="F15" s="2" t="s">
        <v>51</v>
      </c>
      <c r="G15" s="2">
        <v>73.3</v>
      </c>
      <c r="H15" s="2">
        <v>59.4</v>
      </c>
      <c r="I15" s="2">
        <v>132.69999999999999</v>
      </c>
      <c r="J15" s="2">
        <f t="shared" ref="J15" si="27">I15*0.5</f>
        <v>66.349999999999994</v>
      </c>
      <c r="K15" s="2"/>
      <c r="L15" s="3">
        <f t="shared" ref="L15" si="28">J15+K15</f>
        <v>66.349999999999994</v>
      </c>
      <c r="M15" s="3">
        <f t="shared" ref="M15" si="29">L15*0.6</f>
        <v>39.809999999999995</v>
      </c>
      <c r="N15" s="7">
        <v>7</v>
      </c>
      <c r="P15" s="8"/>
    </row>
    <row r="16" spans="1:19" x14ac:dyDescent="0.15">
      <c r="K16" s="8"/>
      <c r="P16" s="8"/>
    </row>
    <row r="17" spans="11:16" x14ac:dyDescent="0.15">
      <c r="K17" s="8"/>
      <c r="P17" s="8"/>
    </row>
    <row r="18" spans="11:16" x14ac:dyDescent="0.15">
      <c r="K18" s="8"/>
      <c r="P18" s="8"/>
    </row>
    <row r="19" spans="11:16" x14ac:dyDescent="0.15">
      <c r="K19" s="8"/>
      <c r="P19" s="8"/>
    </row>
  </sheetData>
  <sortState ref="A2295:Q2430">
    <sortCondition ref="N2295:N2430"/>
  </sortState>
  <mergeCells count="1">
    <mergeCell ref="A2:N2"/>
  </mergeCells>
  <phoneticPr fontId="3" type="noConversion"/>
  <printOptions horizontalCentered="1"/>
  <pageMargins left="0.11811023622047245" right="0.11811023622047245" top="0.51181102362204722" bottom="0.51181102362204722" header="0.31496062992125984" footer="0.31496062992125984"/>
  <pageSetup scale="80" orientation="landscape"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cp:lastModifiedBy>
  <cp:lastPrinted>2021-04-20T01:27:14Z</cp:lastPrinted>
  <dcterms:created xsi:type="dcterms:W3CDTF">2021-03-15T08:40:21Z</dcterms:created>
  <dcterms:modified xsi:type="dcterms:W3CDTF">2021-04-20T06:09:37Z</dcterms:modified>
</cp:coreProperties>
</file>