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/>
  </bookViews>
  <sheets>
    <sheet name="Sheet1" sheetId="5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<sst xmlns="http://schemas.openxmlformats.org/spreadsheetml/2006/main" count="317" uniqueCount="146">
  <si>
    <t>海南大学2021年公开招聘辅导员考试考察人选名单</t>
  </si>
  <si>
    <t>序号</t>
  </si>
  <si>
    <t>岗位</t>
  </si>
  <si>
    <t>姓名</t>
  </si>
  <si>
    <t>笔试成绩</t>
  </si>
  <si>
    <t>面试成绩</t>
  </si>
  <si>
    <t>综合成绩</t>
  </si>
  <si>
    <t>综合排名</t>
  </si>
  <si>
    <t>备注</t>
  </si>
  <si>
    <t>1</t>
  </si>
  <si>
    <r>
      <rPr>
        <sz val="12"/>
        <rFont val="宋体"/>
        <charset val="134"/>
      </rPr>
      <t>辅导员</t>
    </r>
    <r>
      <rPr>
        <sz val="12"/>
        <rFont val="Times New Roman"/>
        <charset val="134"/>
      </rPr>
      <t>1</t>
    </r>
  </si>
  <si>
    <t>徐森政</t>
  </si>
  <si>
    <t>考察人选</t>
  </si>
  <si>
    <t>2</t>
  </si>
  <si>
    <t>李腾飞</t>
  </si>
  <si>
    <t>3</t>
  </si>
  <si>
    <t>邢拓　</t>
  </si>
  <si>
    <t>4</t>
  </si>
  <si>
    <t>周迎港</t>
  </si>
  <si>
    <t>5</t>
  </si>
  <si>
    <t>李璇</t>
  </si>
  <si>
    <t>6</t>
  </si>
  <si>
    <t>滕跃</t>
  </si>
  <si>
    <t>7</t>
  </si>
  <si>
    <t>赵威宇</t>
  </si>
  <si>
    <t>8</t>
  </si>
  <si>
    <t>李佳霖</t>
  </si>
  <si>
    <t>9</t>
  </si>
  <si>
    <t>陈炜琪</t>
  </si>
  <si>
    <t>10</t>
  </si>
  <si>
    <t>刘扬</t>
  </si>
  <si>
    <t>11</t>
  </si>
  <si>
    <t>王志伟</t>
  </si>
  <si>
    <t>12</t>
  </si>
  <si>
    <t>马延昆　</t>
  </si>
  <si>
    <t>13</t>
  </si>
  <si>
    <t>叶林蔚</t>
  </si>
  <si>
    <t>14</t>
  </si>
  <si>
    <t>宫杜天宇</t>
  </si>
  <si>
    <t>15</t>
  </si>
  <si>
    <t>李健</t>
  </si>
  <si>
    <t>16</t>
  </si>
  <si>
    <t>李朋飞</t>
  </si>
  <si>
    <t>17</t>
  </si>
  <si>
    <t>蔡克奇</t>
  </si>
  <si>
    <t>18</t>
  </si>
  <si>
    <t>王一钧</t>
  </si>
  <si>
    <t>19</t>
  </si>
  <si>
    <t>辛搏文</t>
  </si>
  <si>
    <t>20</t>
  </si>
  <si>
    <t>张子宇</t>
  </si>
  <si>
    <t>21</t>
  </si>
  <si>
    <t>刘文武</t>
  </si>
  <si>
    <t>22</t>
  </si>
  <si>
    <t>王博伟　</t>
  </si>
  <si>
    <t>23</t>
  </si>
  <si>
    <t>史翔宇　</t>
  </si>
  <si>
    <t>24</t>
  </si>
  <si>
    <t>梁天美</t>
  </si>
  <si>
    <t>25</t>
  </si>
  <si>
    <t>阿吉斯</t>
  </si>
  <si>
    <t>26</t>
  </si>
  <si>
    <t>吕亮亮</t>
  </si>
  <si>
    <t>27</t>
  </si>
  <si>
    <t>陈逸明</t>
  </si>
  <si>
    <t>28</t>
  </si>
  <si>
    <t>衡曦彤</t>
  </si>
  <si>
    <t>29</t>
  </si>
  <si>
    <t>杨瑞　</t>
  </si>
  <si>
    <t>30</t>
  </si>
  <si>
    <t>潘纪汶</t>
  </si>
  <si>
    <t>31</t>
  </si>
  <si>
    <t>王东　</t>
  </si>
  <si>
    <t>32</t>
  </si>
  <si>
    <t>高巍</t>
  </si>
  <si>
    <t>33</t>
  </si>
  <si>
    <t>顾传海</t>
  </si>
  <si>
    <t>34</t>
  </si>
  <si>
    <t>邹琪翔</t>
  </si>
  <si>
    <t>35</t>
  </si>
  <si>
    <t>何晓涛</t>
  </si>
  <si>
    <t>36</t>
  </si>
  <si>
    <t>叶成荫</t>
  </si>
  <si>
    <t>37</t>
  </si>
  <si>
    <t>吴启存</t>
  </si>
  <si>
    <t>38</t>
  </si>
  <si>
    <t>林宏伟</t>
  </si>
  <si>
    <t>39</t>
  </si>
  <si>
    <t>梁高</t>
  </si>
  <si>
    <t>40</t>
  </si>
  <si>
    <t>符笃韩</t>
  </si>
  <si>
    <t>41</t>
  </si>
  <si>
    <t>瞿迪</t>
  </si>
  <si>
    <t>缺考</t>
  </si>
  <si>
    <t>42</t>
  </si>
  <si>
    <t>陈帅</t>
  </si>
  <si>
    <r>
      <rPr>
        <sz val="12"/>
        <rFont val="宋体"/>
        <charset val="134"/>
      </rPr>
      <t>辅导员</t>
    </r>
    <r>
      <rPr>
        <sz val="12"/>
        <rFont val="Times New Roman"/>
        <charset val="134"/>
      </rPr>
      <t>2</t>
    </r>
  </si>
  <si>
    <t>谢欣玥　</t>
  </si>
  <si>
    <t>冯春莹　</t>
  </si>
  <si>
    <t>陈聪慧</t>
  </si>
  <si>
    <t>符慧</t>
  </si>
  <si>
    <t>吴宇雅</t>
  </si>
  <si>
    <t>陈彦旭</t>
  </si>
  <si>
    <t>张萌</t>
  </si>
  <si>
    <t>刘泽淼</t>
  </si>
  <si>
    <t>王士君</t>
  </si>
  <si>
    <t>余泉玥</t>
  </si>
  <si>
    <t>付秋月</t>
  </si>
  <si>
    <t>倪晗</t>
  </si>
  <si>
    <t>冯程程</t>
  </si>
  <si>
    <t>王小语</t>
  </si>
  <si>
    <t>宋丽妮</t>
  </si>
  <si>
    <t>谢淑婷</t>
  </si>
  <si>
    <t>陈云</t>
  </si>
  <si>
    <t>孟令茹</t>
  </si>
  <si>
    <t>曹语阳</t>
  </si>
  <si>
    <t>孙成潇</t>
  </si>
  <si>
    <t>徐昊妍</t>
  </si>
  <si>
    <t>刘晓娜　</t>
  </si>
  <si>
    <t>陈依</t>
  </si>
  <si>
    <t>王雅茜</t>
  </si>
  <si>
    <t>葛士华　</t>
  </si>
  <si>
    <t>刘雅君</t>
  </si>
  <si>
    <t>杜艳楠　</t>
  </si>
  <si>
    <t>靳慧</t>
  </si>
  <si>
    <t>陈嘉琳</t>
  </si>
  <si>
    <t>邓茹茹</t>
  </si>
  <si>
    <t>张颖欣　</t>
  </si>
  <si>
    <t>罗娅</t>
  </si>
  <si>
    <t>张圆</t>
  </si>
  <si>
    <t>刘舒婷　</t>
  </si>
  <si>
    <t>宋志帆</t>
  </si>
  <si>
    <t>倪天娇</t>
  </si>
  <si>
    <t>王一帆</t>
  </si>
  <si>
    <t>谢祎洁</t>
  </si>
  <si>
    <t>吝思琪</t>
  </si>
  <si>
    <t>阮港　</t>
  </si>
  <si>
    <t>王琴</t>
  </si>
  <si>
    <t>董琴</t>
  </si>
  <si>
    <t>43</t>
  </si>
  <si>
    <t>刘伊馨</t>
  </si>
  <si>
    <t>44</t>
  </si>
  <si>
    <t>郭瑞群</t>
  </si>
  <si>
    <t>45</t>
  </si>
  <si>
    <t>张艺嘉</t>
  </si>
  <si>
    <t>注：综合成绩=笔试成绩50%+面试成绩50%，保留两位小数点；考核人选详见备注。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</si>
</sst>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sz val="12"/>
      <name val="黑体"/>
      <charset val="134"/>
    </font>
    <font>
      <sz val="12"/>
      <name val="宋体"/>
      <charset val="134"/>
    </font>
    <font>
      <sz val="12"/>
      <name val="Times New Roman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0" fontId="20" fillId="9" borderId="3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36741;&#23548;&#21592;&#25307;&#32856;&#32771;&#23519;&#20844;&#21578;\4-307&#36741;&#23548;&#21592;2\&#65288;4-307&#36741;&#23548;&#21592;2&#65289;&#28023;&#21335;&#22823;&#23398;2021&#24180;&#20844;&#24320;&#25307;&#32856;&#36741;&#23548;&#21592;&#32771;&#35797;&#38754;&#35797;&#25104;&#32489;&#30331;&#35760;&#34920;&#65288;&#21547;&#22995;&#21517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辅导员1（4-305）"/>
      <sheetName val="辅导员2（4-307）"/>
      <sheetName val="博士辅导员（4-309）"/>
    </sheetNames>
    <sheetDataSet>
      <sheetData sheetId="0"/>
      <sheetData sheetId="1">
        <row r="4">
          <cell r="B4" t="str">
            <v>吝思琪</v>
          </cell>
          <cell r="C4">
            <v>73</v>
          </cell>
          <cell r="D4">
            <v>69</v>
          </cell>
          <cell r="E4">
            <v>70</v>
          </cell>
          <cell r="F4">
            <v>70.8</v>
          </cell>
          <cell r="G4">
            <v>85</v>
          </cell>
          <cell r="H4">
            <v>75</v>
          </cell>
          <cell r="I4">
            <v>68</v>
          </cell>
          <cell r="J4">
            <v>71.56</v>
          </cell>
        </row>
        <row r="5">
          <cell r="B5" t="str">
            <v>倪天娇</v>
          </cell>
          <cell r="C5">
            <v>65</v>
          </cell>
          <cell r="D5">
            <v>69.5</v>
          </cell>
          <cell r="E5">
            <v>70</v>
          </cell>
          <cell r="F5">
            <v>74.5</v>
          </cell>
          <cell r="G5">
            <v>78</v>
          </cell>
          <cell r="H5">
            <v>76</v>
          </cell>
          <cell r="I5">
            <v>76</v>
          </cell>
          <cell r="J5">
            <v>73.2</v>
          </cell>
        </row>
        <row r="6">
          <cell r="B6" t="str">
            <v>刘泽淼</v>
          </cell>
          <cell r="C6">
            <v>87</v>
          </cell>
          <cell r="D6">
            <v>89.5</v>
          </cell>
          <cell r="E6">
            <v>86</v>
          </cell>
          <cell r="F6">
            <v>83.8</v>
          </cell>
          <cell r="G6">
            <v>89</v>
          </cell>
          <cell r="H6">
            <v>82</v>
          </cell>
          <cell r="I6">
            <v>90</v>
          </cell>
          <cell r="J6">
            <v>87.06</v>
          </cell>
        </row>
        <row r="7">
          <cell r="B7" t="str">
            <v>曹语阳</v>
          </cell>
          <cell r="C7">
            <v>67</v>
          </cell>
          <cell r="D7">
            <v>66.8</v>
          </cell>
          <cell r="E7">
            <v>74.4</v>
          </cell>
          <cell r="F7">
            <v>76.2</v>
          </cell>
          <cell r="G7">
            <v>83.5</v>
          </cell>
          <cell r="H7">
            <v>80</v>
          </cell>
          <cell r="I7">
            <v>78</v>
          </cell>
          <cell r="J7">
            <v>75.12</v>
          </cell>
        </row>
        <row r="8">
          <cell r="B8" t="str">
            <v>陈聪慧</v>
          </cell>
          <cell r="C8">
            <v>89</v>
          </cell>
          <cell r="D8">
            <v>74</v>
          </cell>
          <cell r="E8">
            <v>89</v>
          </cell>
          <cell r="F8">
            <v>87.8</v>
          </cell>
          <cell r="G8">
            <v>90.5</v>
          </cell>
          <cell r="H8">
            <v>86</v>
          </cell>
          <cell r="I8">
            <v>82</v>
          </cell>
          <cell r="J8">
            <v>86.76</v>
          </cell>
        </row>
        <row r="9">
          <cell r="B9" t="str">
            <v>冯春莹　</v>
          </cell>
          <cell r="C9">
            <v>80</v>
          </cell>
          <cell r="D9">
            <v>78.8</v>
          </cell>
          <cell r="E9">
            <v>87.1</v>
          </cell>
          <cell r="F9">
            <v>90</v>
          </cell>
          <cell r="G9">
            <v>85.5</v>
          </cell>
          <cell r="H9">
            <v>87</v>
          </cell>
          <cell r="I9">
            <v>83</v>
          </cell>
          <cell r="J9">
            <v>84.52</v>
          </cell>
        </row>
        <row r="10">
          <cell r="B10" t="str">
            <v>倪晗</v>
          </cell>
          <cell r="C10">
            <v>77</v>
          </cell>
          <cell r="D10">
            <v>85</v>
          </cell>
          <cell r="E10">
            <v>83.2</v>
          </cell>
          <cell r="F10">
            <v>88.6</v>
          </cell>
          <cell r="G10">
            <v>82</v>
          </cell>
          <cell r="H10">
            <v>83</v>
          </cell>
          <cell r="I10">
            <v>83</v>
          </cell>
          <cell r="J10">
            <v>83.24</v>
          </cell>
        </row>
        <row r="11">
          <cell r="B11" t="str">
            <v>杜艳楠　</v>
          </cell>
          <cell r="C11">
            <v>64</v>
          </cell>
          <cell r="D11">
            <v>72.4</v>
          </cell>
          <cell r="E11">
            <v>72</v>
          </cell>
          <cell r="F11">
            <v>78.8</v>
          </cell>
          <cell r="G11">
            <v>83</v>
          </cell>
          <cell r="H11">
            <v>74</v>
          </cell>
          <cell r="I11">
            <v>77</v>
          </cell>
          <cell r="J11">
            <v>74.84</v>
          </cell>
        </row>
        <row r="12">
          <cell r="B12" t="str">
            <v>张圆</v>
          </cell>
          <cell r="C12">
            <v>65</v>
          </cell>
          <cell r="D12">
            <v>72.7</v>
          </cell>
          <cell r="E12">
            <v>74</v>
          </cell>
          <cell r="F12">
            <v>72.8</v>
          </cell>
          <cell r="G12">
            <v>84.5</v>
          </cell>
          <cell r="H12">
            <v>71</v>
          </cell>
          <cell r="I12">
            <v>71</v>
          </cell>
          <cell r="J12">
            <v>72.3</v>
          </cell>
        </row>
        <row r="13">
          <cell r="B13" t="str">
            <v>张萌</v>
          </cell>
          <cell r="C13">
            <v>80</v>
          </cell>
          <cell r="D13">
            <v>90</v>
          </cell>
          <cell r="E13">
            <v>86</v>
          </cell>
          <cell r="F13">
            <v>75.5</v>
          </cell>
          <cell r="G13">
            <v>85.8</v>
          </cell>
          <cell r="H13">
            <v>80</v>
          </cell>
          <cell r="I13">
            <v>86</v>
          </cell>
          <cell r="J13">
            <v>83.56</v>
          </cell>
        </row>
        <row r="14">
          <cell r="B14" t="str">
            <v>王雅茜</v>
          </cell>
          <cell r="C14">
            <v>83</v>
          </cell>
          <cell r="D14">
            <v>86.3</v>
          </cell>
          <cell r="E14">
            <v>80.4</v>
          </cell>
          <cell r="F14">
            <v>76.3</v>
          </cell>
          <cell r="G14">
            <v>83.4</v>
          </cell>
          <cell r="H14">
            <v>72</v>
          </cell>
          <cell r="I14">
            <v>74</v>
          </cell>
          <cell r="J14">
            <v>79.42</v>
          </cell>
        </row>
        <row r="15">
          <cell r="B15" t="str">
            <v>谢淑婷</v>
          </cell>
          <cell r="C15">
            <v>71</v>
          </cell>
          <cell r="D15">
            <v>74.5</v>
          </cell>
          <cell r="E15">
            <v>71.6</v>
          </cell>
          <cell r="F15">
            <v>74</v>
          </cell>
          <cell r="G15">
            <v>80.9</v>
          </cell>
          <cell r="H15">
            <v>80</v>
          </cell>
          <cell r="I15">
            <v>81</v>
          </cell>
          <cell r="J15">
            <v>76.2</v>
          </cell>
        </row>
        <row r="16">
          <cell r="B16" t="str">
            <v>董琴</v>
          </cell>
          <cell r="C16">
            <v>63</v>
          </cell>
          <cell r="D16">
            <v>68.8</v>
          </cell>
          <cell r="E16">
            <v>78.5</v>
          </cell>
          <cell r="F16">
            <v>71.6</v>
          </cell>
          <cell r="G16">
            <v>81.5</v>
          </cell>
          <cell r="H16">
            <v>71.5</v>
          </cell>
          <cell r="I16">
            <v>74</v>
          </cell>
          <cell r="J16">
            <v>72.88</v>
          </cell>
        </row>
        <row r="17">
          <cell r="B17" t="str">
            <v>王一帆</v>
          </cell>
          <cell r="C17">
            <v>72</v>
          </cell>
          <cell r="D17">
            <v>71.5</v>
          </cell>
          <cell r="E17">
            <v>70.7</v>
          </cell>
          <cell r="F17">
            <v>70.6</v>
          </cell>
          <cell r="G17">
            <v>79.5</v>
          </cell>
          <cell r="H17">
            <v>72</v>
          </cell>
          <cell r="I17">
            <v>70</v>
          </cell>
          <cell r="J17">
            <v>71.36</v>
          </cell>
        </row>
        <row r="18">
          <cell r="B18" t="str">
            <v>付秋月</v>
          </cell>
          <cell r="C18">
            <v>79</v>
          </cell>
          <cell r="D18">
            <v>76</v>
          </cell>
          <cell r="E18">
            <v>73</v>
          </cell>
          <cell r="F18">
            <v>76.3</v>
          </cell>
          <cell r="G18">
            <v>83</v>
          </cell>
          <cell r="H18">
            <v>74</v>
          </cell>
          <cell r="I18">
            <v>78</v>
          </cell>
          <cell r="J18">
            <v>76.66</v>
          </cell>
        </row>
        <row r="19">
          <cell r="B19" t="str">
            <v>张颖欣　</v>
          </cell>
          <cell r="C19">
            <v>67</v>
          </cell>
          <cell r="D19">
            <v>73.8</v>
          </cell>
          <cell r="E19">
            <v>72</v>
          </cell>
          <cell r="F19">
            <v>76.6</v>
          </cell>
          <cell r="G19">
            <v>83.2</v>
          </cell>
          <cell r="H19">
            <v>73.5</v>
          </cell>
          <cell r="I19">
            <v>70</v>
          </cell>
          <cell r="J19">
            <v>73.18</v>
          </cell>
        </row>
        <row r="20">
          <cell r="B20" t="str">
            <v>谢欣玥　</v>
          </cell>
          <cell r="C20">
            <v>90</v>
          </cell>
          <cell r="D20">
            <v>90.5</v>
          </cell>
          <cell r="E20">
            <v>90</v>
          </cell>
          <cell r="F20">
            <v>83.4</v>
          </cell>
          <cell r="G20">
            <v>91.6</v>
          </cell>
          <cell r="H20">
            <v>90</v>
          </cell>
          <cell r="I20">
            <v>87</v>
          </cell>
          <cell r="J20">
            <v>89.5</v>
          </cell>
        </row>
        <row r="21">
          <cell r="B21" t="str">
            <v>王琴</v>
          </cell>
          <cell r="C21">
            <v>66</v>
          </cell>
          <cell r="D21">
            <v>73</v>
          </cell>
          <cell r="E21">
            <v>70</v>
          </cell>
          <cell r="F21">
            <v>74.6</v>
          </cell>
          <cell r="G21">
            <v>82.8</v>
          </cell>
          <cell r="H21">
            <v>76</v>
          </cell>
          <cell r="I21">
            <v>71</v>
          </cell>
          <cell r="J21">
            <v>72.92</v>
          </cell>
        </row>
        <row r="22">
          <cell r="B22" t="str">
            <v>孙成潇</v>
          </cell>
          <cell r="C22">
            <v>80</v>
          </cell>
          <cell r="D22">
            <v>91.5</v>
          </cell>
          <cell r="E22">
            <v>78.5</v>
          </cell>
          <cell r="F22">
            <v>84.6</v>
          </cell>
          <cell r="G22">
            <v>83.4</v>
          </cell>
          <cell r="H22">
            <v>85</v>
          </cell>
          <cell r="I22">
            <v>79</v>
          </cell>
          <cell r="J22">
            <v>82.4</v>
          </cell>
        </row>
        <row r="23">
          <cell r="B23" t="str">
            <v>徐昊妍</v>
          </cell>
          <cell r="C23">
            <v>73</v>
          </cell>
          <cell r="D23">
            <v>68.6</v>
          </cell>
          <cell r="E23">
            <v>73.2</v>
          </cell>
          <cell r="F23">
            <v>70</v>
          </cell>
          <cell r="G23">
            <v>78.5</v>
          </cell>
          <cell r="H23">
            <v>72</v>
          </cell>
          <cell r="I23">
            <v>74</v>
          </cell>
          <cell r="J23">
            <v>72.44</v>
          </cell>
        </row>
        <row r="24">
          <cell r="B24" t="str">
            <v>陈依</v>
          </cell>
          <cell r="C24">
            <v>66</v>
          </cell>
          <cell r="D24">
            <v>73.5</v>
          </cell>
          <cell r="E24">
            <v>84.5</v>
          </cell>
          <cell r="F24">
            <v>78.3</v>
          </cell>
          <cell r="G24">
            <v>82.7</v>
          </cell>
          <cell r="H24">
            <v>76</v>
          </cell>
          <cell r="I24">
            <v>79</v>
          </cell>
          <cell r="J24">
            <v>77.9</v>
          </cell>
        </row>
        <row r="25">
          <cell r="B25" t="str">
            <v>罗娅</v>
          </cell>
          <cell r="C25">
            <v>72</v>
          </cell>
          <cell r="D25">
            <v>70.8</v>
          </cell>
          <cell r="E25">
            <v>71.3</v>
          </cell>
          <cell r="F25">
            <v>71.3</v>
          </cell>
          <cell r="G25">
            <v>81.5</v>
          </cell>
          <cell r="H25">
            <v>74</v>
          </cell>
          <cell r="I25">
            <v>76</v>
          </cell>
          <cell r="J25">
            <v>72.92</v>
          </cell>
        </row>
        <row r="26">
          <cell r="B26" t="str">
            <v>冯程程</v>
          </cell>
          <cell r="C26">
            <v>83</v>
          </cell>
          <cell r="D26">
            <v>89</v>
          </cell>
          <cell r="E26">
            <v>79.5</v>
          </cell>
          <cell r="F26">
            <v>76.4</v>
          </cell>
          <cell r="G26">
            <v>87.6</v>
          </cell>
          <cell r="H26">
            <v>82</v>
          </cell>
          <cell r="I26">
            <v>82</v>
          </cell>
          <cell r="J26">
            <v>82.82</v>
          </cell>
        </row>
        <row r="27">
          <cell r="B27" t="str">
            <v>符慧</v>
          </cell>
          <cell r="C27">
            <v>79</v>
          </cell>
          <cell r="D27">
            <v>90.8</v>
          </cell>
          <cell r="E27">
            <v>88.5</v>
          </cell>
          <cell r="F27">
            <v>85.6</v>
          </cell>
          <cell r="G27">
            <v>88.5</v>
          </cell>
          <cell r="H27">
            <v>90</v>
          </cell>
          <cell r="I27">
            <v>85</v>
          </cell>
          <cell r="J27">
            <v>87.52</v>
          </cell>
        </row>
        <row r="28">
          <cell r="B28" t="str">
            <v>阮港　</v>
          </cell>
          <cell r="C28">
            <v>70</v>
          </cell>
          <cell r="D28">
            <v>67.6</v>
          </cell>
          <cell r="E28">
            <v>72.2</v>
          </cell>
          <cell r="F28">
            <v>80.6</v>
          </cell>
          <cell r="G28">
            <v>85.5</v>
          </cell>
          <cell r="H28">
            <v>74</v>
          </cell>
          <cell r="I28">
            <v>71</v>
          </cell>
          <cell r="J28">
            <v>73.56</v>
          </cell>
        </row>
        <row r="29">
          <cell r="B29" t="str">
            <v>邓茹茹</v>
          </cell>
          <cell r="C29">
            <v>69</v>
          </cell>
          <cell r="D29">
            <v>83</v>
          </cell>
          <cell r="E29">
            <v>86.8</v>
          </cell>
          <cell r="F29">
            <v>77.6</v>
          </cell>
          <cell r="G29">
            <v>80.4</v>
          </cell>
          <cell r="H29">
            <v>73</v>
          </cell>
          <cell r="I29">
            <v>75</v>
          </cell>
          <cell r="J29">
            <v>77.8</v>
          </cell>
        </row>
        <row r="30">
          <cell r="B30" t="str">
            <v>刘晓娜　</v>
          </cell>
          <cell r="C30">
            <v>68</v>
          </cell>
          <cell r="D30">
            <v>71.8</v>
          </cell>
          <cell r="E30">
            <v>76</v>
          </cell>
          <cell r="F30">
            <v>76.8</v>
          </cell>
          <cell r="G30">
            <v>81</v>
          </cell>
          <cell r="H30">
            <v>82</v>
          </cell>
          <cell r="I30">
            <v>71</v>
          </cell>
          <cell r="J30">
            <v>75.32</v>
          </cell>
        </row>
        <row r="31">
          <cell r="B31" t="str">
            <v>宋丽妮</v>
          </cell>
          <cell r="C31">
            <v>86</v>
          </cell>
          <cell r="D31">
            <v>83.7</v>
          </cell>
          <cell r="E31">
            <v>89.6</v>
          </cell>
          <cell r="F31">
            <v>84.3</v>
          </cell>
          <cell r="G31">
            <v>84.5</v>
          </cell>
          <cell r="H31">
            <v>81.5</v>
          </cell>
          <cell r="I31">
            <v>83</v>
          </cell>
          <cell r="J31">
            <v>84.3</v>
          </cell>
        </row>
        <row r="32">
          <cell r="B32" t="str">
            <v>孟令茹</v>
          </cell>
          <cell r="C32">
            <v>74</v>
          </cell>
          <cell r="D32">
            <v>81</v>
          </cell>
          <cell r="E32">
            <v>79.8</v>
          </cell>
          <cell r="F32">
            <v>81.6</v>
          </cell>
          <cell r="G32">
            <v>81.5</v>
          </cell>
          <cell r="H32">
            <v>83</v>
          </cell>
          <cell r="I32">
            <v>85</v>
          </cell>
          <cell r="J32">
            <v>81.38</v>
          </cell>
        </row>
        <row r="33">
          <cell r="B33" t="str">
            <v>陈云</v>
          </cell>
          <cell r="C33">
            <v>78</v>
          </cell>
          <cell r="D33">
            <v>73</v>
          </cell>
          <cell r="E33">
            <v>74.8</v>
          </cell>
          <cell r="F33">
            <v>79.6</v>
          </cell>
          <cell r="G33">
            <v>83.6</v>
          </cell>
          <cell r="H33">
            <v>84</v>
          </cell>
          <cell r="I33">
            <v>80</v>
          </cell>
          <cell r="J33">
            <v>79.2</v>
          </cell>
        </row>
        <row r="34">
          <cell r="B34" t="str">
            <v>王士君</v>
          </cell>
          <cell r="C34">
            <v>84</v>
          </cell>
          <cell r="D34">
            <v>94</v>
          </cell>
          <cell r="E34">
            <v>92</v>
          </cell>
          <cell r="F34">
            <v>89.6</v>
          </cell>
          <cell r="G34">
            <v>89.8</v>
          </cell>
          <cell r="H34">
            <v>85</v>
          </cell>
          <cell r="I34">
            <v>84</v>
          </cell>
          <cell r="J34">
            <v>88.08</v>
          </cell>
        </row>
        <row r="35">
          <cell r="B35" t="str">
            <v>葛士华　</v>
          </cell>
          <cell r="C35">
            <v>80</v>
          </cell>
          <cell r="D35">
            <v>73</v>
          </cell>
          <cell r="E35">
            <v>85.5</v>
          </cell>
          <cell r="F35">
            <v>80.6</v>
          </cell>
          <cell r="G35">
            <v>83.7</v>
          </cell>
          <cell r="H35">
            <v>74</v>
          </cell>
          <cell r="I35">
            <v>81</v>
          </cell>
          <cell r="J35">
            <v>79.86</v>
          </cell>
        </row>
        <row r="36">
          <cell r="B36" t="str">
            <v>余泉玥</v>
          </cell>
          <cell r="C36">
            <v>89</v>
          </cell>
          <cell r="D36">
            <v>85</v>
          </cell>
          <cell r="E36">
            <v>87.3</v>
          </cell>
          <cell r="F36">
            <v>81.6</v>
          </cell>
          <cell r="G36">
            <v>88</v>
          </cell>
          <cell r="H36">
            <v>88</v>
          </cell>
          <cell r="I36">
            <v>86</v>
          </cell>
          <cell r="J36">
            <v>86.86</v>
          </cell>
        </row>
        <row r="37">
          <cell r="B37" t="str">
            <v>刘舒婷　</v>
          </cell>
          <cell r="C37">
            <v>76</v>
          </cell>
          <cell r="D37">
            <v>71</v>
          </cell>
          <cell r="E37">
            <v>73.3</v>
          </cell>
          <cell r="F37">
            <v>78.1</v>
          </cell>
          <cell r="G37">
            <v>81.5</v>
          </cell>
          <cell r="H37">
            <v>74</v>
          </cell>
          <cell r="I37">
            <v>72</v>
          </cell>
          <cell r="J37">
            <v>74.68</v>
          </cell>
        </row>
        <row r="38">
          <cell r="B38" t="str">
            <v>靳慧</v>
          </cell>
          <cell r="C38">
            <v>74</v>
          </cell>
          <cell r="D38">
            <v>68</v>
          </cell>
          <cell r="E38">
            <v>80.1</v>
          </cell>
          <cell r="F38">
            <v>76.4</v>
          </cell>
          <cell r="G38">
            <v>81.4</v>
          </cell>
          <cell r="H38">
            <v>80</v>
          </cell>
          <cell r="I38">
            <v>78</v>
          </cell>
          <cell r="J38">
            <v>77.7</v>
          </cell>
        </row>
        <row r="39">
          <cell r="B39" t="str">
            <v>刘雅君</v>
          </cell>
          <cell r="C39">
            <v>85</v>
          </cell>
          <cell r="D39">
            <v>73.5</v>
          </cell>
          <cell r="E39">
            <v>82</v>
          </cell>
          <cell r="F39">
            <v>80.1</v>
          </cell>
          <cell r="G39">
            <v>80</v>
          </cell>
          <cell r="H39">
            <v>83</v>
          </cell>
          <cell r="I39">
            <v>70</v>
          </cell>
          <cell r="J39">
            <v>79.72</v>
          </cell>
        </row>
        <row r="40">
          <cell r="B40" t="str">
            <v>王小语</v>
          </cell>
          <cell r="C40">
            <v>84</v>
          </cell>
          <cell r="D40">
            <v>78.5</v>
          </cell>
          <cell r="E40">
            <v>91.7</v>
          </cell>
          <cell r="F40">
            <v>88.6</v>
          </cell>
          <cell r="G40">
            <v>89.5</v>
          </cell>
          <cell r="H40">
            <v>90</v>
          </cell>
          <cell r="I40">
            <v>87</v>
          </cell>
          <cell r="J40">
            <v>87.82</v>
          </cell>
        </row>
        <row r="41">
          <cell r="B41" t="str">
            <v>吴宇雅</v>
          </cell>
          <cell r="C41">
            <v>87</v>
          </cell>
          <cell r="D41">
            <v>90.3</v>
          </cell>
          <cell r="E41">
            <v>91.8</v>
          </cell>
          <cell r="F41">
            <v>91.6</v>
          </cell>
          <cell r="G41">
            <v>90</v>
          </cell>
          <cell r="H41">
            <v>90</v>
          </cell>
          <cell r="I41">
            <v>80</v>
          </cell>
          <cell r="J41">
            <v>89.78</v>
          </cell>
        </row>
        <row r="42">
          <cell r="B42" t="str">
            <v>陈嘉琳</v>
          </cell>
          <cell r="C42">
            <v>70</v>
          </cell>
          <cell r="D42">
            <v>71</v>
          </cell>
          <cell r="E42">
            <v>73</v>
          </cell>
          <cell r="F42">
            <v>75.8</v>
          </cell>
          <cell r="G42">
            <v>78.8</v>
          </cell>
          <cell r="H42">
            <v>73</v>
          </cell>
          <cell r="I42">
            <v>70</v>
          </cell>
          <cell r="J42">
            <v>72.56</v>
          </cell>
        </row>
        <row r="43">
          <cell r="B43" t="str">
            <v>陈彦旭</v>
          </cell>
          <cell r="C43">
            <v>72</v>
          </cell>
          <cell r="D43">
            <v>90.4</v>
          </cell>
          <cell r="E43">
            <v>90</v>
          </cell>
          <cell r="F43">
            <v>87.6</v>
          </cell>
          <cell r="G43">
            <v>84.8</v>
          </cell>
          <cell r="H43">
            <v>88</v>
          </cell>
          <cell r="I43">
            <v>85</v>
          </cell>
          <cell r="J43">
            <v>87.08</v>
          </cell>
        </row>
        <row r="44">
          <cell r="B44" t="str">
            <v>宋志帆</v>
          </cell>
          <cell r="C44">
            <v>68</v>
          </cell>
          <cell r="D44">
            <v>66</v>
          </cell>
          <cell r="E44">
            <v>70.5</v>
          </cell>
          <cell r="F44">
            <v>76.4</v>
          </cell>
          <cell r="G44">
            <v>82.5</v>
          </cell>
          <cell r="H44">
            <v>73</v>
          </cell>
          <cell r="I44">
            <v>70</v>
          </cell>
          <cell r="J44">
            <v>71.58</v>
          </cell>
        </row>
        <row r="45">
          <cell r="B45" t="str">
            <v>刘伊馨</v>
          </cell>
          <cell r="C45">
            <v>62</v>
          </cell>
          <cell r="D45">
            <v>64.8</v>
          </cell>
          <cell r="E45">
            <v>70</v>
          </cell>
          <cell r="F45">
            <v>72.5</v>
          </cell>
          <cell r="G45">
            <v>75.7</v>
          </cell>
          <cell r="H45">
            <v>70</v>
          </cell>
          <cell r="I45">
            <v>65</v>
          </cell>
          <cell r="J45">
            <v>68.46</v>
          </cell>
        </row>
        <row r="46">
          <cell r="B46" t="str">
            <v>谢祎洁</v>
          </cell>
          <cell r="C46">
            <v>74</v>
          </cell>
          <cell r="D46">
            <v>65.5</v>
          </cell>
          <cell r="E46">
            <v>70.5</v>
          </cell>
          <cell r="F46">
            <v>77</v>
          </cell>
          <cell r="G46">
            <v>75.6</v>
          </cell>
          <cell r="H46">
            <v>73</v>
          </cell>
          <cell r="I46">
            <v>76</v>
          </cell>
          <cell r="J46">
            <v>73.82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1"/>
  <sheetViews>
    <sheetView tabSelected="1" workbookViewId="0">
      <selection activeCell="H44" sqref="H44"/>
    </sheetView>
  </sheetViews>
  <sheetFormatPr defaultColWidth="9" defaultRowHeight="13.5" outlineLevelCol="7"/>
  <cols>
    <col min="1" max="1" width="7.875" customWidth="1"/>
    <col min="2" max="2" width="13.6333333333333" customWidth="1"/>
    <col min="3" max="3" width="11.375" customWidth="1"/>
    <col min="4" max="4" width="11.25" customWidth="1"/>
    <col min="5" max="5" width="11.625" customWidth="1"/>
    <col min="6" max="6" width="10" customWidth="1"/>
    <col min="7" max="7" width="10.375" customWidth="1"/>
    <col min="8" max="8" width="11.6333333333333" customWidth="1"/>
  </cols>
  <sheetData>
    <row r="1" ht="29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7" customHeight="1" spans="1:8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15.75" spans="1:8">
      <c r="A3" s="4" t="s">
        <v>9</v>
      </c>
      <c r="B3" s="5" t="s">
        <v>10</v>
      </c>
      <c r="C3" s="5" t="s">
        <v>11</v>
      </c>
      <c r="D3" s="6">
        <v>78</v>
      </c>
      <c r="E3" s="6">
        <v>88.6</v>
      </c>
      <c r="F3" s="7">
        <f t="shared" ref="F3:F42" si="0">D3*0.5+E3*0.5</f>
        <v>83.3</v>
      </c>
      <c r="G3" s="8">
        <v>1</v>
      </c>
      <c r="H3" s="9" t="s">
        <v>12</v>
      </c>
    </row>
    <row r="4" ht="15.75" spans="1:8">
      <c r="A4" s="4" t="s">
        <v>13</v>
      </c>
      <c r="B4" s="5" t="s">
        <v>10</v>
      </c>
      <c r="C4" s="5" t="s">
        <v>14</v>
      </c>
      <c r="D4" s="6">
        <v>77</v>
      </c>
      <c r="E4" s="6">
        <v>89.2</v>
      </c>
      <c r="F4" s="7">
        <f t="shared" si="0"/>
        <v>83.1</v>
      </c>
      <c r="G4" s="8">
        <v>2</v>
      </c>
      <c r="H4" s="9" t="s">
        <v>12</v>
      </c>
    </row>
    <row r="5" ht="15.75" spans="1:8">
      <c r="A5" s="4" t="s">
        <v>15</v>
      </c>
      <c r="B5" s="5" t="s">
        <v>10</v>
      </c>
      <c r="C5" s="5" t="s">
        <v>16</v>
      </c>
      <c r="D5" s="6">
        <v>76</v>
      </c>
      <c r="E5" s="6">
        <v>88.4</v>
      </c>
      <c r="F5" s="7">
        <f t="shared" si="0"/>
        <v>82.2</v>
      </c>
      <c r="G5" s="8">
        <v>3</v>
      </c>
      <c r="H5" s="9" t="s">
        <v>12</v>
      </c>
    </row>
    <row r="6" ht="15.75" spans="1:8">
      <c r="A6" s="4" t="s">
        <v>17</v>
      </c>
      <c r="B6" s="5" t="s">
        <v>10</v>
      </c>
      <c r="C6" s="5" t="s">
        <v>18</v>
      </c>
      <c r="D6" s="6">
        <v>72</v>
      </c>
      <c r="E6" s="6">
        <v>86.4</v>
      </c>
      <c r="F6" s="7">
        <f t="shared" si="0"/>
        <v>79.2</v>
      </c>
      <c r="G6" s="8">
        <v>4</v>
      </c>
      <c r="H6" s="9" t="s">
        <v>12</v>
      </c>
    </row>
    <row r="7" ht="15.75" spans="1:8">
      <c r="A7" s="4" t="s">
        <v>19</v>
      </c>
      <c r="B7" s="5" t="s">
        <v>10</v>
      </c>
      <c r="C7" s="5" t="s">
        <v>20</v>
      </c>
      <c r="D7" s="6">
        <v>75</v>
      </c>
      <c r="E7" s="6">
        <v>83</v>
      </c>
      <c r="F7" s="7">
        <f t="shared" si="0"/>
        <v>79</v>
      </c>
      <c r="G7" s="8">
        <v>5</v>
      </c>
      <c r="H7" s="9" t="s">
        <v>12</v>
      </c>
    </row>
    <row r="8" ht="15.75" spans="1:8">
      <c r="A8" s="4" t="s">
        <v>21</v>
      </c>
      <c r="B8" s="5" t="s">
        <v>10</v>
      </c>
      <c r="C8" s="5" t="s">
        <v>22</v>
      </c>
      <c r="D8" s="6">
        <v>70</v>
      </c>
      <c r="E8" s="6">
        <v>84</v>
      </c>
      <c r="F8" s="7">
        <f t="shared" si="0"/>
        <v>77</v>
      </c>
      <c r="G8" s="8">
        <v>6</v>
      </c>
      <c r="H8" s="9" t="s">
        <v>12</v>
      </c>
    </row>
    <row r="9" ht="15.75" spans="1:8">
      <c r="A9" s="4" t="s">
        <v>23</v>
      </c>
      <c r="B9" s="5" t="s">
        <v>10</v>
      </c>
      <c r="C9" s="5" t="s">
        <v>24</v>
      </c>
      <c r="D9" s="6">
        <v>69</v>
      </c>
      <c r="E9" s="6">
        <v>83.6</v>
      </c>
      <c r="F9" s="7">
        <f t="shared" si="0"/>
        <v>76.3</v>
      </c>
      <c r="G9" s="8">
        <v>7</v>
      </c>
      <c r="H9" s="9" t="s">
        <v>12</v>
      </c>
    </row>
    <row r="10" ht="15.75" spans="1:8">
      <c r="A10" s="4" t="s">
        <v>25</v>
      </c>
      <c r="B10" s="5" t="s">
        <v>10</v>
      </c>
      <c r="C10" s="5" t="s">
        <v>26</v>
      </c>
      <c r="D10" s="6">
        <v>68</v>
      </c>
      <c r="E10" s="6">
        <v>84.6</v>
      </c>
      <c r="F10" s="7">
        <f t="shared" si="0"/>
        <v>76.3</v>
      </c>
      <c r="G10" s="8">
        <v>7</v>
      </c>
      <c r="H10" s="9" t="s">
        <v>12</v>
      </c>
    </row>
    <row r="11" ht="15.75" spans="1:8">
      <c r="A11" s="4" t="s">
        <v>27</v>
      </c>
      <c r="B11" s="5" t="s">
        <v>10</v>
      </c>
      <c r="C11" s="5" t="s">
        <v>28</v>
      </c>
      <c r="D11" s="6">
        <v>69</v>
      </c>
      <c r="E11" s="6">
        <v>80.2</v>
      </c>
      <c r="F11" s="7">
        <f t="shared" si="0"/>
        <v>74.6</v>
      </c>
      <c r="G11" s="8">
        <v>9</v>
      </c>
      <c r="H11" s="9" t="s">
        <v>12</v>
      </c>
    </row>
    <row r="12" ht="15.75" spans="1:8">
      <c r="A12" s="4" t="s">
        <v>29</v>
      </c>
      <c r="B12" s="5" t="s">
        <v>10</v>
      </c>
      <c r="C12" s="5" t="s">
        <v>30</v>
      </c>
      <c r="D12" s="6">
        <v>73</v>
      </c>
      <c r="E12" s="6">
        <v>75.4</v>
      </c>
      <c r="F12" s="7">
        <f t="shared" si="0"/>
        <v>74.2</v>
      </c>
      <c r="G12" s="8">
        <v>10</v>
      </c>
      <c r="H12" s="9" t="s">
        <v>12</v>
      </c>
    </row>
    <row r="13" ht="15.75" spans="1:8">
      <c r="A13" s="4" t="s">
        <v>31</v>
      </c>
      <c r="B13" s="5" t="s">
        <v>10</v>
      </c>
      <c r="C13" s="5" t="s">
        <v>32</v>
      </c>
      <c r="D13" s="6">
        <v>67</v>
      </c>
      <c r="E13" s="6">
        <v>81.2</v>
      </c>
      <c r="F13" s="7">
        <f t="shared" si="0"/>
        <v>74.1</v>
      </c>
      <c r="G13" s="8">
        <v>11</v>
      </c>
      <c r="H13" s="9" t="s">
        <v>12</v>
      </c>
    </row>
    <row r="14" ht="15.75" spans="1:8">
      <c r="A14" s="4" t="s">
        <v>33</v>
      </c>
      <c r="B14" s="5" t="s">
        <v>10</v>
      </c>
      <c r="C14" s="5" t="s">
        <v>34</v>
      </c>
      <c r="D14" s="6">
        <v>72</v>
      </c>
      <c r="E14" s="6">
        <v>76</v>
      </c>
      <c r="F14" s="7">
        <f t="shared" si="0"/>
        <v>74</v>
      </c>
      <c r="G14" s="8">
        <v>12</v>
      </c>
      <c r="H14" s="9" t="s">
        <v>12</v>
      </c>
    </row>
    <row r="15" ht="15.75" spans="1:8">
      <c r="A15" s="4" t="s">
        <v>35</v>
      </c>
      <c r="B15" s="5" t="s">
        <v>10</v>
      </c>
      <c r="C15" s="5" t="s">
        <v>36</v>
      </c>
      <c r="D15" s="6">
        <v>71</v>
      </c>
      <c r="E15" s="6">
        <v>76.4</v>
      </c>
      <c r="F15" s="7">
        <f t="shared" si="0"/>
        <v>73.7</v>
      </c>
      <c r="G15" s="8">
        <v>13</v>
      </c>
      <c r="H15" s="9" t="s">
        <v>12</v>
      </c>
    </row>
    <row r="16" ht="15.75" spans="1:8">
      <c r="A16" s="4" t="s">
        <v>37</v>
      </c>
      <c r="B16" s="5" t="s">
        <v>10</v>
      </c>
      <c r="C16" s="5" t="s">
        <v>38</v>
      </c>
      <c r="D16" s="6">
        <v>70</v>
      </c>
      <c r="E16" s="6">
        <v>77.4</v>
      </c>
      <c r="F16" s="7">
        <f t="shared" si="0"/>
        <v>73.7</v>
      </c>
      <c r="G16" s="8">
        <v>13</v>
      </c>
      <c r="H16" s="9" t="s">
        <v>12</v>
      </c>
    </row>
    <row r="17" ht="15.75" spans="1:8">
      <c r="A17" s="4" t="s">
        <v>39</v>
      </c>
      <c r="B17" s="5" t="s">
        <v>10</v>
      </c>
      <c r="C17" s="5" t="s">
        <v>40</v>
      </c>
      <c r="D17" s="6">
        <v>67</v>
      </c>
      <c r="E17" s="6">
        <v>80.2</v>
      </c>
      <c r="F17" s="7">
        <f t="shared" si="0"/>
        <v>73.6</v>
      </c>
      <c r="G17" s="8">
        <v>15</v>
      </c>
      <c r="H17" s="9" t="s">
        <v>12</v>
      </c>
    </row>
    <row r="18" ht="15.75" spans="1:8">
      <c r="A18" s="4" t="s">
        <v>41</v>
      </c>
      <c r="B18" s="5" t="s">
        <v>10</v>
      </c>
      <c r="C18" s="5" t="s">
        <v>42</v>
      </c>
      <c r="D18" s="6">
        <v>71</v>
      </c>
      <c r="E18" s="6">
        <v>75.8</v>
      </c>
      <c r="F18" s="7">
        <f t="shared" si="0"/>
        <v>73.4</v>
      </c>
      <c r="G18" s="8">
        <v>16</v>
      </c>
      <c r="H18" s="9" t="s">
        <v>12</v>
      </c>
    </row>
    <row r="19" ht="15.75" spans="1:8">
      <c r="A19" s="4" t="s">
        <v>43</v>
      </c>
      <c r="B19" s="5" t="s">
        <v>10</v>
      </c>
      <c r="C19" s="5" t="s">
        <v>44</v>
      </c>
      <c r="D19" s="6">
        <v>66</v>
      </c>
      <c r="E19" s="6">
        <v>80.2</v>
      </c>
      <c r="F19" s="7">
        <f t="shared" si="0"/>
        <v>73.1</v>
      </c>
      <c r="G19" s="8">
        <v>17</v>
      </c>
      <c r="H19" s="9" t="s">
        <v>12</v>
      </c>
    </row>
    <row r="20" ht="15.75" spans="1:8">
      <c r="A20" s="4" t="s">
        <v>45</v>
      </c>
      <c r="B20" s="5" t="s">
        <v>10</v>
      </c>
      <c r="C20" s="5" t="s">
        <v>46</v>
      </c>
      <c r="D20" s="6">
        <v>69</v>
      </c>
      <c r="E20" s="6">
        <v>77</v>
      </c>
      <c r="F20" s="7">
        <f t="shared" si="0"/>
        <v>73</v>
      </c>
      <c r="G20" s="8">
        <v>18</v>
      </c>
      <c r="H20" s="9" t="s">
        <v>12</v>
      </c>
    </row>
    <row r="21" ht="15.75" spans="1:8">
      <c r="A21" s="4" t="s">
        <v>47</v>
      </c>
      <c r="B21" s="5" t="s">
        <v>10</v>
      </c>
      <c r="C21" s="5" t="s">
        <v>48</v>
      </c>
      <c r="D21" s="6">
        <v>67</v>
      </c>
      <c r="E21" s="6">
        <v>78.4</v>
      </c>
      <c r="F21" s="7">
        <f t="shared" si="0"/>
        <v>72.7</v>
      </c>
      <c r="G21" s="8">
        <v>19</v>
      </c>
      <c r="H21" s="9" t="s">
        <v>12</v>
      </c>
    </row>
    <row r="22" ht="15.75" spans="1:8">
      <c r="A22" s="4" t="s">
        <v>49</v>
      </c>
      <c r="B22" s="5" t="s">
        <v>10</v>
      </c>
      <c r="C22" s="5" t="s">
        <v>50</v>
      </c>
      <c r="D22" s="6">
        <v>67</v>
      </c>
      <c r="E22" s="6">
        <v>77.2</v>
      </c>
      <c r="F22" s="7">
        <f t="shared" si="0"/>
        <v>72.1</v>
      </c>
      <c r="G22" s="8">
        <v>20</v>
      </c>
      <c r="H22" s="9" t="s">
        <v>12</v>
      </c>
    </row>
    <row r="23" ht="15.75" spans="1:8">
      <c r="A23" s="4" t="s">
        <v>51</v>
      </c>
      <c r="B23" s="5" t="s">
        <v>10</v>
      </c>
      <c r="C23" s="5" t="s">
        <v>52</v>
      </c>
      <c r="D23" s="6">
        <v>66</v>
      </c>
      <c r="E23" s="6">
        <v>77.6</v>
      </c>
      <c r="F23" s="7">
        <f t="shared" si="0"/>
        <v>71.8</v>
      </c>
      <c r="G23" s="8">
        <v>21</v>
      </c>
      <c r="H23" s="9" t="s">
        <v>12</v>
      </c>
    </row>
    <row r="24" ht="15.75" spans="1:8">
      <c r="A24" s="4" t="s">
        <v>53</v>
      </c>
      <c r="B24" s="5" t="s">
        <v>10</v>
      </c>
      <c r="C24" s="5" t="s">
        <v>54</v>
      </c>
      <c r="D24" s="6">
        <v>71</v>
      </c>
      <c r="E24" s="6">
        <v>72.4</v>
      </c>
      <c r="F24" s="7">
        <f t="shared" si="0"/>
        <v>71.7</v>
      </c>
      <c r="G24" s="8"/>
      <c r="H24" s="9"/>
    </row>
    <row r="25" ht="15.75" spans="1:8">
      <c r="A25" s="4" t="s">
        <v>55</v>
      </c>
      <c r="B25" s="5" t="s">
        <v>10</v>
      </c>
      <c r="C25" s="5" t="s">
        <v>56</v>
      </c>
      <c r="D25" s="6">
        <v>66</v>
      </c>
      <c r="E25" s="6">
        <v>77.4</v>
      </c>
      <c r="F25" s="7">
        <f t="shared" si="0"/>
        <v>71.7</v>
      </c>
      <c r="G25" s="8"/>
      <c r="H25" s="9"/>
    </row>
    <row r="26" ht="15.75" spans="1:8">
      <c r="A26" s="4" t="s">
        <v>57</v>
      </c>
      <c r="B26" s="5" t="s">
        <v>10</v>
      </c>
      <c r="C26" s="5" t="s">
        <v>58</v>
      </c>
      <c r="D26" s="6">
        <v>65</v>
      </c>
      <c r="E26" s="6">
        <v>77.4</v>
      </c>
      <c r="F26" s="7">
        <f t="shared" si="0"/>
        <v>71.2</v>
      </c>
      <c r="G26" s="8"/>
      <c r="H26" s="9"/>
    </row>
    <row r="27" ht="15.75" spans="1:8">
      <c r="A27" s="4" t="s">
        <v>59</v>
      </c>
      <c r="B27" s="5" t="s">
        <v>10</v>
      </c>
      <c r="C27" s="5" t="s">
        <v>60</v>
      </c>
      <c r="D27" s="6">
        <v>63</v>
      </c>
      <c r="E27" s="6">
        <v>77.8</v>
      </c>
      <c r="F27" s="7">
        <f t="shared" si="0"/>
        <v>70.4</v>
      </c>
      <c r="G27" s="8"/>
      <c r="H27" s="9"/>
    </row>
    <row r="28" ht="15.75" spans="1:8">
      <c r="A28" s="4" t="s">
        <v>61</v>
      </c>
      <c r="B28" s="5" t="s">
        <v>10</v>
      </c>
      <c r="C28" s="5" t="s">
        <v>62</v>
      </c>
      <c r="D28" s="6">
        <v>64</v>
      </c>
      <c r="E28" s="6">
        <v>76.4</v>
      </c>
      <c r="F28" s="7">
        <f t="shared" si="0"/>
        <v>70.2</v>
      </c>
      <c r="G28" s="8"/>
      <c r="H28" s="9"/>
    </row>
    <row r="29" ht="15.75" spans="1:8">
      <c r="A29" s="4" t="s">
        <v>63</v>
      </c>
      <c r="B29" s="5" t="s">
        <v>10</v>
      </c>
      <c r="C29" s="5" t="s">
        <v>64</v>
      </c>
      <c r="D29" s="6">
        <v>65</v>
      </c>
      <c r="E29" s="6">
        <v>75.2</v>
      </c>
      <c r="F29" s="7">
        <f t="shared" si="0"/>
        <v>70.1</v>
      </c>
      <c r="G29" s="8"/>
      <c r="H29" s="9"/>
    </row>
    <row r="30" ht="15.75" spans="1:8">
      <c r="A30" s="4" t="s">
        <v>65</v>
      </c>
      <c r="B30" s="5" t="s">
        <v>10</v>
      </c>
      <c r="C30" s="5" t="s">
        <v>66</v>
      </c>
      <c r="D30" s="6">
        <v>65</v>
      </c>
      <c r="E30" s="6">
        <v>74.6</v>
      </c>
      <c r="F30" s="7">
        <f t="shared" si="0"/>
        <v>69.8</v>
      </c>
      <c r="G30" s="8"/>
      <c r="H30" s="9"/>
    </row>
    <row r="31" ht="15.75" spans="1:8">
      <c r="A31" s="4" t="s">
        <v>67</v>
      </c>
      <c r="B31" s="5" t="s">
        <v>10</v>
      </c>
      <c r="C31" s="5" t="s">
        <v>68</v>
      </c>
      <c r="D31" s="6">
        <v>62</v>
      </c>
      <c r="E31" s="6">
        <v>77.4</v>
      </c>
      <c r="F31" s="7">
        <f t="shared" si="0"/>
        <v>69.7</v>
      </c>
      <c r="G31" s="8"/>
      <c r="H31" s="9"/>
    </row>
    <row r="32" ht="15.75" spans="1:8">
      <c r="A32" s="4" t="s">
        <v>69</v>
      </c>
      <c r="B32" s="5" t="s">
        <v>10</v>
      </c>
      <c r="C32" s="5" t="s">
        <v>70</v>
      </c>
      <c r="D32" s="6">
        <v>63</v>
      </c>
      <c r="E32" s="6">
        <v>76.2</v>
      </c>
      <c r="F32" s="7">
        <f t="shared" si="0"/>
        <v>69.6</v>
      </c>
      <c r="G32" s="8"/>
      <c r="H32" s="9"/>
    </row>
    <row r="33" ht="15.75" spans="1:8">
      <c r="A33" s="4" t="s">
        <v>71</v>
      </c>
      <c r="B33" s="5" t="s">
        <v>10</v>
      </c>
      <c r="C33" s="5" t="s">
        <v>72</v>
      </c>
      <c r="D33" s="6">
        <v>63</v>
      </c>
      <c r="E33" s="6">
        <v>74.8</v>
      </c>
      <c r="F33" s="7">
        <f t="shared" si="0"/>
        <v>68.9</v>
      </c>
      <c r="G33" s="8"/>
      <c r="H33" s="9"/>
    </row>
    <row r="34" ht="15.75" spans="1:8">
      <c r="A34" s="4" t="s">
        <v>73</v>
      </c>
      <c r="B34" s="5" t="s">
        <v>10</v>
      </c>
      <c r="C34" s="5" t="s">
        <v>74</v>
      </c>
      <c r="D34" s="6">
        <v>63</v>
      </c>
      <c r="E34" s="6">
        <v>74.2</v>
      </c>
      <c r="F34" s="7">
        <f t="shared" si="0"/>
        <v>68.6</v>
      </c>
      <c r="G34" s="8"/>
      <c r="H34" s="9"/>
    </row>
    <row r="35" ht="15.75" spans="1:8">
      <c r="A35" s="4" t="s">
        <v>75</v>
      </c>
      <c r="B35" s="5" t="s">
        <v>10</v>
      </c>
      <c r="C35" s="5" t="s">
        <v>76</v>
      </c>
      <c r="D35" s="6">
        <v>64</v>
      </c>
      <c r="E35" s="6">
        <v>73</v>
      </c>
      <c r="F35" s="7">
        <f t="shared" si="0"/>
        <v>68.5</v>
      </c>
      <c r="G35" s="8"/>
      <c r="H35" s="9"/>
    </row>
    <row r="36" ht="15.75" spans="1:8">
      <c r="A36" s="4" t="s">
        <v>77</v>
      </c>
      <c r="B36" s="5" t="s">
        <v>10</v>
      </c>
      <c r="C36" s="5" t="s">
        <v>78</v>
      </c>
      <c r="D36" s="6">
        <v>64</v>
      </c>
      <c r="E36" s="6">
        <v>72.4</v>
      </c>
      <c r="F36" s="7">
        <f t="shared" si="0"/>
        <v>68.2</v>
      </c>
      <c r="G36" s="8"/>
      <c r="H36" s="9"/>
    </row>
    <row r="37" ht="15.75" spans="1:8">
      <c r="A37" s="4" t="s">
        <v>79</v>
      </c>
      <c r="B37" s="5" t="s">
        <v>10</v>
      </c>
      <c r="C37" s="5" t="s">
        <v>80</v>
      </c>
      <c r="D37" s="6">
        <v>64</v>
      </c>
      <c r="E37" s="6">
        <v>71.4</v>
      </c>
      <c r="F37" s="7">
        <f t="shared" si="0"/>
        <v>67.7</v>
      </c>
      <c r="G37" s="8"/>
      <c r="H37" s="9"/>
    </row>
    <row r="38" ht="15.75" spans="1:8">
      <c r="A38" s="4" t="s">
        <v>81</v>
      </c>
      <c r="B38" s="5" t="s">
        <v>10</v>
      </c>
      <c r="C38" s="5" t="s">
        <v>82</v>
      </c>
      <c r="D38" s="6">
        <v>62</v>
      </c>
      <c r="E38" s="6">
        <v>73.3</v>
      </c>
      <c r="F38" s="7">
        <f t="shared" si="0"/>
        <v>67.65</v>
      </c>
      <c r="G38" s="8"/>
      <c r="H38" s="9"/>
    </row>
    <row r="39" ht="15.75" spans="1:8">
      <c r="A39" s="4" t="s">
        <v>83</v>
      </c>
      <c r="B39" s="5" t="s">
        <v>10</v>
      </c>
      <c r="C39" s="5" t="s">
        <v>84</v>
      </c>
      <c r="D39" s="6">
        <v>62</v>
      </c>
      <c r="E39" s="6">
        <v>71.4</v>
      </c>
      <c r="F39" s="7">
        <f t="shared" si="0"/>
        <v>66.7</v>
      </c>
      <c r="G39" s="8"/>
      <c r="H39" s="9"/>
    </row>
    <row r="40" ht="15.75" spans="1:8">
      <c r="A40" s="4" t="s">
        <v>85</v>
      </c>
      <c r="B40" s="5" t="s">
        <v>10</v>
      </c>
      <c r="C40" s="5" t="s">
        <v>86</v>
      </c>
      <c r="D40" s="6">
        <v>62</v>
      </c>
      <c r="E40" s="6">
        <v>71.4</v>
      </c>
      <c r="F40" s="7">
        <f t="shared" si="0"/>
        <v>66.7</v>
      </c>
      <c r="G40" s="8"/>
      <c r="H40" s="9"/>
    </row>
    <row r="41" ht="15.75" spans="1:8">
      <c r="A41" s="4" t="s">
        <v>87</v>
      </c>
      <c r="B41" s="5" t="s">
        <v>10</v>
      </c>
      <c r="C41" s="5" t="s">
        <v>88</v>
      </c>
      <c r="D41" s="6">
        <v>62</v>
      </c>
      <c r="E41" s="6">
        <v>71.4</v>
      </c>
      <c r="F41" s="7">
        <f t="shared" si="0"/>
        <v>66.7</v>
      </c>
      <c r="G41" s="8"/>
      <c r="H41" s="9"/>
    </row>
    <row r="42" ht="15.75" spans="1:8">
      <c r="A42" s="4" t="s">
        <v>89</v>
      </c>
      <c r="B42" s="5" t="s">
        <v>10</v>
      </c>
      <c r="C42" s="5" t="s">
        <v>90</v>
      </c>
      <c r="D42" s="6">
        <v>63</v>
      </c>
      <c r="E42" s="6">
        <v>70</v>
      </c>
      <c r="F42" s="7">
        <f t="shared" si="0"/>
        <v>66.5</v>
      </c>
      <c r="G42" s="8"/>
      <c r="H42" s="9"/>
    </row>
    <row r="43" ht="15.75" spans="1:8">
      <c r="A43" s="4" t="s">
        <v>91</v>
      </c>
      <c r="B43" s="5" t="s">
        <v>10</v>
      </c>
      <c r="C43" s="5" t="s">
        <v>92</v>
      </c>
      <c r="D43" s="6">
        <v>70</v>
      </c>
      <c r="E43" s="6" t="s">
        <v>93</v>
      </c>
      <c r="F43" s="7"/>
      <c r="G43" s="8"/>
      <c r="H43" s="9"/>
    </row>
    <row r="44" ht="15.75" spans="1:8">
      <c r="A44" s="4" t="s">
        <v>94</v>
      </c>
      <c r="B44" s="5" t="s">
        <v>10</v>
      </c>
      <c r="C44" s="5" t="s">
        <v>95</v>
      </c>
      <c r="D44" s="6">
        <v>64</v>
      </c>
      <c r="E44" s="6" t="s">
        <v>93</v>
      </c>
      <c r="F44" s="7"/>
      <c r="G44" s="8"/>
      <c r="H44" s="9"/>
    </row>
    <row r="45" ht="15.75" spans="1:8">
      <c r="A45" s="4" t="s">
        <v>9</v>
      </c>
      <c r="B45" s="5" t="s">
        <v>96</v>
      </c>
      <c r="C45" s="5" t="s">
        <v>97</v>
      </c>
      <c r="D45" s="6">
        <v>86</v>
      </c>
      <c r="E45" s="6">
        <f>VLOOKUP(C45:C89,'[1]辅导员2（4-307）'!$B$4:$J$46,9,0)</f>
        <v>89.5</v>
      </c>
      <c r="F45" s="7">
        <f t="shared" ref="F45:F87" si="1">E45*0.5+D45*0.5</f>
        <v>87.75</v>
      </c>
      <c r="G45" s="8">
        <v>1</v>
      </c>
      <c r="H45" s="9" t="s">
        <v>12</v>
      </c>
    </row>
    <row r="46" ht="15.75" spans="1:8">
      <c r="A46" s="4" t="s">
        <v>13</v>
      </c>
      <c r="B46" s="5" t="s">
        <v>96</v>
      </c>
      <c r="C46" s="5" t="s">
        <v>98</v>
      </c>
      <c r="D46" s="6">
        <v>90</v>
      </c>
      <c r="E46" s="6">
        <f>VLOOKUP(C46:C90,'[1]辅导员2（4-307）'!$B$4:$J$46,9,0)</f>
        <v>84.52</v>
      </c>
      <c r="F46" s="7">
        <f t="shared" si="1"/>
        <v>87.26</v>
      </c>
      <c r="G46" s="8">
        <v>2</v>
      </c>
      <c r="H46" s="9" t="s">
        <v>12</v>
      </c>
    </row>
    <row r="47" ht="15.75" spans="1:8">
      <c r="A47" s="4" t="s">
        <v>15</v>
      </c>
      <c r="B47" s="5" t="s">
        <v>96</v>
      </c>
      <c r="C47" s="5" t="s">
        <v>99</v>
      </c>
      <c r="D47" s="6">
        <v>86</v>
      </c>
      <c r="E47" s="6">
        <f>VLOOKUP(C47:C91,'[1]辅导员2（4-307）'!$B$4:$J$46,9,0)</f>
        <v>86.76</v>
      </c>
      <c r="F47" s="7">
        <f t="shared" si="1"/>
        <v>86.38</v>
      </c>
      <c r="G47" s="8">
        <v>3</v>
      </c>
      <c r="H47" s="9" t="s">
        <v>12</v>
      </c>
    </row>
    <row r="48" ht="15.75" spans="1:8">
      <c r="A48" s="4" t="s">
        <v>17</v>
      </c>
      <c r="B48" s="5" t="s">
        <v>96</v>
      </c>
      <c r="C48" s="5" t="s">
        <v>100</v>
      </c>
      <c r="D48" s="6">
        <v>84</v>
      </c>
      <c r="E48" s="6">
        <f>VLOOKUP(C48:C92,'[1]辅导员2（4-307）'!$B$4:$J$46,9,0)</f>
        <v>87.52</v>
      </c>
      <c r="F48" s="7">
        <f t="shared" si="1"/>
        <v>85.76</v>
      </c>
      <c r="G48" s="8">
        <v>4</v>
      </c>
      <c r="H48" s="9" t="s">
        <v>12</v>
      </c>
    </row>
    <row r="49" ht="15.75" spans="1:8">
      <c r="A49" s="4" t="s">
        <v>19</v>
      </c>
      <c r="B49" s="5" t="s">
        <v>96</v>
      </c>
      <c r="C49" s="5" t="s">
        <v>101</v>
      </c>
      <c r="D49" s="6">
        <v>80</v>
      </c>
      <c r="E49" s="6">
        <f>VLOOKUP(C49:C93,'[1]辅导员2（4-307）'!$B$4:$J$46,9,0)</f>
        <v>89.78</v>
      </c>
      <c r="F49" s="7">
        <f t="shared" si="1"/>
        <v>84.89</v>
      </c>
      <c r="G49" s="8">
        <v>5</v>
      </c>
      <c r="H49" s="9" t="s">
        <v>12</v>
      </c>
    </row>
    <row r="50" ht="15.75" spans="1:8">
      <c r="A50" s="4" t="s">
        <v>21</v>
      </c>
      <c r="B50" s="5" t="s">
        <v>96</v>
      </c>
      <c r="C50" s="5" t="s">
        <v>102</v>
      </c>
      <c r="D50" s="6">
        <v>82</v>
      </c>
      <c r="E50" s="6">
        <f>VLOOKUP(C50:C94,'[1]辅导员2（4-307）'!$B$4:$J$46,9,0)</f>
        <v>87.08</v>
      </c>
      <c r="F50" s="7">
        <f t="shared" si="1"/>
        <v>84.54</v>
      </c>
      <c r="G50" s="8">
        <v>6</v>
      </c>
      <c r="H50" s="9" t="s">
        <v>12</v>
      </c>
    </row>
    <row r="51" ht="15.75" spans="1:8">
      <c r="A51" s="4" t="s">
        <v>23</v>
      </c>
      <c r="B51" s="5" t="s">
        <v>96</v>
      </c>
      <c r="C51" s="5" t="s">
        <v>103</v>
      </c>
      <c r="D51" s="6">
        <v>85</v>
      </c>
      <c r="E51" s="6">
        <f>VLOOKUP(C51:C95,'[1]辅导员2（4-307）'!$B$4:$J$46,9,0)</f>
        <v>83.56</v>
      </c>
      <c r="F51" s="7">
        <f t="shared" si="1"/>
        <v>84.28</v>
      </c>
      <c r="G51" s="8">
        <v>7</v>
      </c>
      <c r="H51" s="9" t="s">
        <v>12</v>
      </c>
    </row>
    <row r="52" ht="15.75" spans="1:8">
      <c r="A52" s="4" t="s">
        <v>25</v>
      </c>
      <c r="B52" s="5" t="s">
        <v>96</v>
      </c>
      <c r="C52" s="5" t="s">
        <v>104</v>
      </c>
      <c r="D52" s="6">
        <v>81</v>
      </c>
      <c r="E52" s="6">
        <f>VLOOKUP(C52:C96,'[1]辅导员2（4-307）'!$B$4:$J$46,9,0)</f>
        <v>87.06</v>
      </c>
      <c r="F52" s="7">
        <f t="shared" si="1"/>
        <v>84.03</v>
      </c>
      <c r="G52" s="8">
        <v>8</v>
      </c>
      <c r="H52" s="9" t="s">
        <v>12</v>
      </c>
    </row>
    <row r="53" ht="15.75" spans="1:8">
      <c r="A53" s="4" t="s">
        <v>27</v>
      </c>
      <c r="B53" s="5" t="s">
        <v>96</v>
      </c>
      <c r="C53" s="5" t="s">
        <v>105</v>
      </c>
      <c r="D53" s="6">
        <v>79</v>
      </c>
      <c r="E53" s="6">
        <f>VLOOKUP(C53:C97,'[1]辅导员2（4-307）'!$B$4:$J$46,9,0)</f>
        <v>88.08</v>
      </c>
      <c r="F53" s="7">
        <f t="shared" si="1"/>
        <v>83.54</v>
      </c>
      <c r="G53" s="8">
        <v>9</v>
      </c>
      <c r="H53" s="9" t="s">
        <v>12</v>
      </c>
    </row>
    <row r="54" ht="15.75" spans="1:8">
      <c r="A54" s="4" t="s">
        <v>29</v>
      </c>
      <c r="B54" s="5" t="s">
        <v>96</v>
      </c>
      <c r="C54" s="5" t="s">
        <v>106</v>
      </c>
      <c r="D54" s="6">
        <v>79</v>
      </c>
      <c r="E54" s="6">
        <f>VLOOKUP(C54:C98,'[1]辅导员2（4-307）'!$B$4:$J$46,9,0)</f>
        <v>86.86</v>
      </c>
      <c r="F54" s="7">
        <f t="shared" si="1"/>
        <v>82.93</v>
      </c>
      <c r="G54" s="8">
        <v>10</v>
      </c>
      <c r="H54" s="9" t="s">
        <v>12</v>
      </c>
    </row>
    <row r="55" ht="15.75" spans="1:8">
      <c r="A55" s="4" t="s">
        <v>31</v>
      </c>
      <c r="B55" s="5" t="s">
        <v>96</v>
      </c>
      <c r="C55" s="5" t="s">
        <v>107</v>
      </c>
      <c r="D55" s="6">
        <v>88</v>
      </c>
      <c r="E55" s="6">
        <f>VLOOKUP(C55:C99,'[1]辅导员2（4-307）'!$B$4:$J$46,9,0)</f>
        <v>76.66</v>
      </c>
      <c r="F55" s="7">
        <f t="shared" si="1"/>
        <v>82.33</v>
      </c>
      <c r="G55" s="8">
        <v>11</v>
      </c>
      <c r="H55" s="9" t="s">
        <v>12</v>
      </c>
    </row>
    <row r="56" ht="15.75" spans="1:8">
      <c r="A56" s="4" t="s">
        <v>33</v>
      </c>
      <c r="B56" s="5" t="s">
        <v>96</v>
      </c>
      <c r="C56" s="5" t="s">
        <v>108</v>
      </c>
      <c r="D56" s="6">
        <v>81</v>
      </c>
      <c r="E56" s="6">
        <f>VLOOKUP(C56:C100,'[1]辅导员2（4-307）'!$B$4:$J$46,9,0)</f>
        <v>83.24</v>
      </c>
      <c r="F56" s="7">
        <f t="shared" si="1"/>
        <v>82.12</v>
      </c>
      <c r="G56" s="8">
        <v>12</v>
      </c>
      <c r="H56" s="9" t="s">
        <v>12</v>
      </c>
    </row>
    <row r="57" ht="15.75" spans="1:8">
      <c r="A57" s="4" t="s">
        <v>35</v>
      </c>
      <c r="B57" s="5" t="s">
        <v>96</v>
      </c>
      <c r="C57" s="5" t="s">
        <v>109</v>
      </c>
      <c r="D57" s="6">
        <v>81</v>
      </c>
      <c r="E57" s="6">
        <f>VLOOKUP(C57:C101,'[1]辅导员2（4-307）'!$B$4:$J$46,9,0)</f>
        <v>82.82</v>
      </c>
      <c r="F57" s="7">
        <f t="shared" si="1"/>
        <v>81.91</v>
      </c>
      <c r="G57" s="8">
        <v>13</v>
      </c>
      <c r="H57" s="9" t="s">
        <v>12</v>
      </c>
    </row>
    <row r="58" ht="15.75" spans="1:8">
      <c r="A58" s="4" t="s">
        <v>37</v>
      </c>
      <c r="B58" s="5" t="s">
        <v>96</v>
      </c>
      <c r="C58" s="5" t="s">
        <v>110</v>
      </c>
      <c r="D58" s="6">
        <v>76</v>
      </c>
      <c r="E58" s="6">
        <f>VLOOKUP(C58:C102,'[1]辅导员2（4-307）'!$B$4:$J$46,9,0)</f>
        <v>87.82</v>
      </c>
      <c r="F58" s="7">
        <f t="shared" si="1"/>
        <v>81.91</v>
      </c>
      <c r="G58" s="8">
        <v>13</v>
      </c>
      <c r="H58" s="9" t="s">
        <v>12</v>
      </c>
    </row>
    <row r="59" ht="15.75" spans="1:8">
      <c r="A59" s="4" t="s">
        <v>39</v>
      </c>
      <c r="B59" s="5" t="s">
        <v>96</v>
      </c>
      <c r="C59" s="5" t="s">
        <v>111</v>
      </c>
      <c r="D59" s="6">
        <v>79</v>
      </c>
      <c r="E59" s="6">
        <f>VLOOKUP(C59:C103,'[1]辅导员2（4-307）'!$B$4:$J$46,9,0)</f>
        <v>84.3</v>
      </c>
      <c r="F59" s="7">
        <f t="shared" si="1"/>
        <v>81.65</v>
      </c>
      <c r="G59" s="8">
        <v>15</v>
      </c>
      <c r="H59" s="9" t="s">
        <v>12</v>
      </c>
    </row>
    <row r="60" ht="15.75" spans="1:8">
      <c r="A60" s="4" t="s">
        <v>41</v>
      </c>
      <c r="B60" s="5" t="s">
        <v>96</v>
      </c>
      <c r="C60" s="5" t="s">
        <v>112</v>
      </c>
      <c r="D60" s="6">
        <v>84</v>
      </c>
      <c r="E60" s="6">
        <f>VLOOKUP(C60:C104,'[1]辅导员2（4-307）'!$B$4:$J$46,9,0)</f>
        <v>76.2</v>
      </c>
      <c r="F60" s="7">
        <f t="shared" si="1"/>
        <v>80.1</v>
      </c>
      <c r="G60" s="8">
        <v>16</v>
      </c>
      <c r="H60" s="9" t="s">
        <v>12</v>
      </c>
    </row>
    <row r="61" ht="15.75" spans="1:8">
      <c r="A61" s="4" t="s">
        <v>43</v>
      </c>
      <c r="B61" s="5" t="s">
        <v>96</v>
      </c>
      <c r="C61" s="5" t="s">
        <v>113</v>
      </c>
      <c r="D61" s="6">
        <v>81</v>
      </c>
      <c r="E61" s="6">
        <f>VLOOKUP(C61:C105,'[1]辅导员2（4-307）'!$B$4:$J$46,9,0)</f>
        <v>79.2</v>
      </c>
      <c r="F61" s="7">
        <f t="shared" si="1"/>
        <v>80.1</v>
      </c>
      <c r="G61" s="8">
        <v>16</v>
      </c>
      <c r="H61" s="9" t="s">
        <v>12</v>
      </c>
    </row>
    <row r="62" ht="15.75" spans="1:8">
      <c r="A62" s="4" t="s">
        <v>45</v>
      </c>
      <c r="B62" s="5" t="s">
        <v>96</v>
      </c>
      <c r="C62" s="5" t="s">
        <v>114</v>
      </c>
      <c r="D62" s="6">
        <v>78</v>
      </c>
      <c r="E62" s="6">
        <f>VLOOKUP(C62:C106,'[1]辅导员2（4-307）'!$B$4:$J$46,9,0)</f>
        <v>81.38</v>
      </c>
      <c r="F62" s="7">
        <f t="shared" si="1"/>
        <v>79.69</v>
      </c>
      <c r="G62" s="8">
        <v>18</v>
      </c>
      <c r="H62" s="9" t="s">
        <v>12</v>
      </c>
    </row>
    <row r="63" ht="15.75" spans="1:8">
      <c r="A63" s="4" t="s">
        <v>47</v>
      </c>
      <c r="B63" s="5" t="s">
        <v>96</v>
      </c>
      <c r="C63" s="5" t="s">
        <v>115</v>
      </c>
      <c r="D63" s="6">
        <v>84</v>
      </c>
      <c r="E63" s="6">
        <f>VLOOKUP(C63:C107,'[1]辅导员2（4-307）'!$B$4:$J$46,9,0)</f>
        <v>75.12</v>
      </c>
      <c r="F63" s="7">
        <f t="shared" si="1"/>
        <v>79.56</v>
      </c>
      <c r="G63" s="8">
        <v>19</v>
      </c>
      <c r="H63" s="9" t="s">
        <v>12</v>
      </c>
    </row>
    <row r="64" ht="15.75" spans="1:8">
      <c r="A64" s="4" t="s">
        <v>49</v>
      </c>
      <c r="B64" s="5" t="s">
        <v>96</v>
      </c>
      <c r="C64" s="5" t="s">
        <v>116</v>
      </c>
      <c r="D64" s="6">
        <v>76</v>
      </c>
      <c r="E64" s="6">
        <f>VLOOKUP(C64:C108,'[1]辅导员2（4-307）'!$B$4:$J$46,9,0)</f>
        <v>82.4</v>
      </c>
      <c r="F64" s="7">
        <f t="shared" si="1"/>
        <v>79.2</v>
      </c>
      <c r="G64" s="8">
        <v>20</v>
      </c>
      <c r="H64" s="9" t="s">
        <v>12</v>
      </c>
    </row>
    <row r="65" ht="15.75" spans="1:8">
      <c r="A65" s="4" t="s">
        <v>51</v>
      </c>
      <c r="B65" s="5" t="s">
        <v>96</v>
      </c>
      <c r="C65" s="5" t="s">
        <v>117</v>
      </c>
      <c r="D65" s="6">
        <v>85</v>
      </c>
      <c r="E65" s="6">
        <f>VLOOKUP(C65:C109,'[1]辅导员2（4-307）'!$B$4:$J$46,9,0)</f>
        <v>72.44</v>
      </c>
      <c r="F65" s="7">
        <f t="shared" si="1"/>
        <v>78.72</v>
      </c>
      <c r="G65" s="8">
        <v>21</v>
      </c>
      <c r="H65" s="9" t="s">
        <v>12</v>
      </c>
    </row>
    <row r="66" ht="15.75" spans="1:8">
      <c r="A66" s="4" t="s">
        <v>53</v>
      </c>
      <c r="B66" s="5" t="s">
        <v>96</v>
      </c>
      <c r="C66" s="5" t="s">
        <v>118</v>
      </c>
      <c r="D66" s="6">
        <v>82</v>
      </c>
      <c r="E66" s="6">
        <f>VLOOKUP(C66:C110,'[1]辅导员2（4-307）'!$B$4:$J$46,9,0)</f>
        <v>75.32</v>
      </c>
      <c r="F66" s="7">
        <f t="shared" si="1"/>
        <v>78.66</v>
      </c>
      <c r="G66" s="8"/>
      <c r="H66" s="9"/>
    </row>
    <row r="67" ht="15.75" spans="1:8">
      <c r="A67" s="4" t="s">
        <v>55</v>
      </c>
      <c r="B67" s="5" t="s">
        <v>96</v>
      </c>
      <c r="C67" s="5" t="s">
        <v>119</v>
      </c>
      <c r="D67" s="6">
        <v>79</v>
      </c>
      <c r="E67" s="6">
        <f>VLOOKUP(C67:C111,'[1]辅导员2（4-307）'!$B$4:$J$46,9,0)</f>
        <v>77.9</v>
      </c>
      <c r="F67" s="7">
        <f t="shared" si="1"/>
        <v>78.45</v>
      </c>
      <c r="G67" s="8"/>
      <c r="H67" s="9"/>
    </row>
    <row r="68" ht="15.75" spans="1:8">
      <c r="A68" s="4" t="s">
        <v>57</v>
      </c>
      <c r="B68" s="5" t="s">
        <v>96</v>
      </c>
      <c r="C68" s="5" t="s">
        <v>120</v>
      </c>
      <c r="D68" s="6">
        <v>77</v>
      </c>
      <c r="E68" s="6">
        <f>VLOOKUP(C68:C112,'[1]辅导员2（4-307）'!$B$4:$J$46,9,0)</f>
        <v>79.42</v>
      </c>
      <c r="F68" s="7">
        <f t="shared" si="1"/>
        <v>78.21</v>
      </c>
      <c r="G68" s="8"/>
      <c r="H68" s="9"/>
    </row>
    <row r="69" ht="15.75" spans="1:8">
      <c r="A69" s="4" t="s">
        <v>59</v>
      </c>
      <c r="B69" s="5" t="s">
        <v>96</v>
      </c>
      <c r="C69" s="5" t="s">
        <v>121</v>
      </c>
      <c r="D69" s="6">
        <v>76</v>
      </c>
      <c r="E69" s="6">
        <f>VLOOKUP(C69:C113,'[1]辅导员2（4-307）'!$B$4:$J$46,9,0)</f>
        <v>79.86</v>
      </c>
      <c r="F69" s="7">
        <f t="shared" si="1"/>
        <v>77.93</v>
      </c>
      <c r="G69" s="8"/>
      <c r="H69" s="9"/>
    </row>
    <row r="70" ht="15.75" spans="1:8">
      <c r="A70" s="4" t="s">
        <v>61</v>
      </c>
      <c r="B70" s="5" t="s">
        <v>96</v>
      </c>
      <c r="C70" s="5" t="s">
        <v>122</v>
      </c>
      <c r="D70" s="6">
        <v>76</v>
      </c>
      <c r="E70" s="6">
        <f>VLOOKUP(C70:C114,'[1]辅导员2（4-307）'!$B$4:$J$46,9,0)</f>
        <v>79.72</v>
      </c>
      <c r="F70" s="7">
        <f t="shared" si="1"/>
        <v>77.86</v>
      </c>
      <c r="G70" s="8"/>
      <c r="H70" s="9"/>
    </row>
    <row r="71" ht="15.75" spans="1:8">
      <c r="A71" s="4" t="s">
        <v>63</v>
      </c>
      <c r="B71" s="5" t="s">
        <v>96</v>
      </c>
      <c r="C71" s="5" t="s">
        <v>123</v>
      </c>
      <c r="D71" s="6">
        <v>80</v>
      </c>
      <c r="E71" s="6">
        <f>VLOOKUP(C71:C115,'[1]辅导员2（4-307）'!$B$4:$J$46,9,0)</f>
        <v>74.84</v>
      </c>
      <c r="F71" s="7">
        <f t="shared" si="1"/>
        <v>77.42</v>
      </c>
      <c r="G71" s="8"/>
      <c r="H71" s="9"/>
    </row>
    <row r="72" ht="15.75" spans="1:8">
      <c r="A72" s="4" t="s">
        <v>65</v>
      </c>
      <c r="B72" s="5" t="s">
        <v>96</v>
      </c>
      <c r="C72" s="5" t="s">
        <v>124</v>
      </c>
      <c r="D72" s="6">
        <v>77</v>
      </c>
      <c r="E72" s="6">
        <f>VLOOKUP(C72:C116,'[1]辅导员2（4-307）'!$B$4:$J$46,9,0)</f>
        <v>77.7</v>
      </c>
      <c r="F72" s="7">
        <f t="shared" si="1"/>
        <v>77.35</v>
      </c>
      <c r="G72" s="8"/>
      <c r="H72" s="9"/>
    </row>
    <row r="73" ht="15.75" spans="1:8">
      <c r="A73" s="4" t="s">
        <v>67</v>
      </c>
      <c r="B73" s="5" t="s">
        <v>96</v>
      </c>
      <c r="C73" s="5" t="s">
        <v>125</v>
      </c>
      <c r="D73" s="6">
        <v>82</v>
      </c>
      <c r="E73" s="6">
        <f>VLOOKUP(C73:C117,'[1]辅导员2（4-307）'!$B$4:$J$46,9,0)</f>
        <v>72.56</v>
      </c>
      <c r="F73" s="7">
        <f t="shared" si="1"/>
        <v>77.28</v>
      </c>
      <c r="G73" s="8"/>
      <c r="H73" s="9"/>
    </row>
    <row r="74" ht="15.75" spans="1:8">
      <c r="A74" s="4" t="s">
        <v>69</v>
      </c>
      <c r="B74" s="5" t="s">
        <v>96</v>
      </c>
      <c r="C74" s="5" t="s">
        <v>126</v>
      </c>
      <c r="D74" s="6">
        <v>76</v>
      </c>
      <c r="E74" s="6">
        <f>VLOOKUP(C74:C118,'[1]辅导员2（4-307）'!$B$4:$J$46,9,0)</f>
        <v>77.8</v>
      </c>
      <c r="F74" s="7">
        <f t="shared" si="1"/>
        <v>76.9</v>
      </c>
      <c r="G74" s="8"/>
      <c r="H74" s="9"/>
    </row>
    <row r="75" ht="15.75" spans="1:8">
      <c r="A75" s="4" t="s">
        <v>71</v>
      </c>
      <c r="B75" s="5" t="s">
        <v>96</v>
      </c>
      <c r="C75" s="5" t="s">
        <v>127</v>
      </c>
      <c r="D75" s="6">
        <v>80</v>
      </c>
      <c r="E75" s="6">
        <f>VLOOKUP(C75:C119,'[1]辅导员2（4-307）'!$B$4:$J$46,9,0)</f>
        <v>73.18</v>
      </c>
      <c r="F75" s="7">
        <f t="shared" si="1"/>
        <v>76.59</v>
      </c>
      <c r="G75" s="8"/>
      <c r="H75" s="9"/>
    </row>
    <row r="76" ht="15.75" spans="1:8">
      <c r="A76" s="4" t="s">
        <v>73</v>
      </c>
      <c r="B76" s="5" t="s">
        <v>96</v>
      </c>
      <c r="C76" s="5" t="s">
        <v>128</v>
      </c>
      <c r="D76" s="6">
        <v>80</v>
      </c>
      <c r="E76" s="6">
        <f>VLOOKUP(C76:C120,'[1]辅导员2（4-307）'!$B$4:$J$46,9,0)</f>
        <v>72.92</v>
      </c>
      <c r="F76" s="7">
        <f t="shared" si="1"/>
        <v>76.46</v>
      </c>
      <c r="G76" s="8"/>
      <c r="H76" s="9"/>
    </row>
    <row r="77" ht="15.75" spans="1:8">
      <c r="A77" s="4" t="s">
        <v>75</v>
      </c>
      <c r="B77" s="5" t="s">
        <v>96</v>
      </c>
      <c r="C77" s="5" t="s">
        <v>129</v>
      </c>
      <c r="D77" s="6">
        <v>80</v>
      </c>
      <c r="E77" s="6">
        <f>VLOOKUP(C77:C121,'[1]辅导员2（4-307）'!$B$4:$J$46,9,0)</f>
        <v>72.3</v>
      </c>
      <c r="F77" s="7">
        <f t="shared" si="1"/>
        <v>76.15</v>
      </c>
      <c r="G77" s="8"/>
      <c r="H77" s="9"/>
    </row>
    <row r="78" ht="15.75" spans="1:8">
      <c r="A78" s="4" t="s">
        <v>77</v>
      </c>
      <c r="B78" s="5" t="s">
        <v>96</v>
      </c>
      <c r="C78" s="5" t="s">
        <v>130</v>
      </c>
      <c r="D78" s="6">
        <v>77</v>
      </c>
      <c r="E78" s="6">
        <f>VLOOKUP(C78:C122,'[1]辅导员2（4-307）'!$B$4:$J$46,9,0)</f>
        <v>74.68</v>
      </c>
      <c r="F78" s="7">
        <f t="shared" si="1"/>
        <v>75.84</v>
      </c>
      <c r="G78" s="8"/>
      <c r="H78" s="9"/>
    </row>
    <row r="79" ht="15.75" spans="1:8">
      <c r="A79" s="4" t="s">
        <v>79</v>
      </c>
      <c r="B79" s="5" t="s">
        <v>96</v>
      </c>
      <c r="C79" s="5" t="s">
        <v>131</v>
      </c>
      <c r="D79" s="6">
        <v>80</v>
      </c>
      <c r="E79" s="6">
        <f>VLOOKUP(C79:C123,'[1]辅导员2（4-307）'!$B$4:$J$46,9,0)</f>
        <v>71.58</v>
      </c>
      <c r="F79" s="7">
        <f t="shared" si="1"/>
        <v>75.79</v>
      </c>
      <c r="G79" s="8"/>
      <c r="H79" s="9"/>
    </row>
    <row r="80" ht="15.75" spans="1:8">
      <c r="A80" s="4" t="s">
        <v>81</v>
      </c>
      <c r="B80" s="5" t="s">
        <v>96</v>
      </c>
      <c r="C80" s="5" t="s">
        <v>132</v>
      </c>
      <c r="D80" s="6">
        <v>78</v>
      </c>
      <c r="E80" s="6">
        <f>VLOOKUP(C80:C124,'[1]辅导员2（4-307）'!$B$4:$J$46,9,0)</f>
        <v>73.2</v>
      </c>
      <c r="F80" s="7">
        <f t="shared" si="1"/>
        <v>75.6</v>
      </c>
      <c r="G80" s="8"/>
      <c r="H80" s="9"/>
    </row>
    <row r="81" ht="15.75" spans="1:8">
      <c r="A81" s="4" t="s">
        <v>83</v>
      </c>
      <c r="B81" s="5" t="s">
        <v>96</v>
      </c>
      <c r="C81" s="5" t="s">
        <v>133</v>
      </c>
      <c r="D81" s="6">
        <v>79</v>
      </c>
      <c r="E81" s="6">
        <f>VLOOKUP(C81:C125,'[1]辅导员2（4-307）'!$B$4:$J$46,9,0)</f>
        <v>71.36</v>
      </c>
      <c r="F81" s="7">
        <f t="shared" si="1"/>
        <v>75.18</v>
      </c>
      <c r="G81" s="8"/>
      <c r="H81" s="9"/>
    </row>
    <row r="82" ht="15.75" spans="1:8">
      <c r="A82" s="4" t="s">
        <v>85</v>
      </c>
      <c r="B82" s="5" t="s">
        <v>96</v>
      </c>
      <c r="C82" s="5" t="s">
        <v>134</v>
      </c>
      <c r="D82" s="6">
        <v>76</v>
      </c>
      <c r="E82" s="6">
        <f>VLOOKUP(C82:C126,'[1]辅导员2（4-307）'!$B$4:$J$46,9,0)</f>
        <v>73.82</v>
      </c>
      <c r="F82" s="7">
        <f t="shared" si="1"/>
        <v>74.91</v>
      </c>
      <c r="G82" s="8"/>
      <c r="H82" s="9"/>
    </row>
    <row r="83" ht="15.75" spans="1:8">
      <c r="A83" s="4" t="s">
        <v>87</v>
      </c>
      <c r="B83" s="5" t="s">
        <v>96</v>
      </c>
      <c r="C83" s="5" t="s">
        <v>135</v>
      </c>
      <c r="D83" s="6">
        <v>78</v>
      </c>
      <c r="E83" s="6">
        <f>VLOOKUP(C83:C127,'[1]辅导员2（4-307）'!$B$4:$J$46,9,0)</f>
        <v>71.56</v>
      </c>
      <c r="F83" s="7">
        <f t="shared" si="1"/>
        <v>74.78</v>
      </c>
      <c r="G83" s="8"/>
      <c r="H83" s="9"/>
    </row>
    <row r="84" ht="15.75" spans="1:8">
      <c r="A84" s="4" t="s">
        <v>89</v>
      </c>
      <c r="B84" s="5" t="s">
        <v>96</v>
      </c>
      <c r="C84" s="5" t="s">
        <v>136</v>
      </c>
      <c r="D84" s="6">
        <v>76</v>
      </c>
      <c r="E84" s="6">
        <f>VLOOKUP(C84:C128,'[1]辅导员2（4-307）'!$B$4:$J$46,9,0)</f>
        <v>73.56</v>
      </c>
      <c r="F84" s="7">
        <f t="shared" si="1"/>
        <v>74.78</v>
      </c>
      <c r="G84" s="8"/>
      <c r="H84" s="9"/>
    </row>
    <row r="85" ht="15.75" spans="1:8">
      <c r="A85" s="4" t="s">
        <v>91</v>
      </c>
      <c r="B85" s="5" t="s">
        <v>96</v>
      </c>
      <c r="C85" s="5" t="s">
        <v>137</v>
      </c>
      <c r="D85" s="6">
        <v>76</v>
      </c>
      <c r="E85" s="6">
        <f>VLOOKUP(C85:C129,'[1]辅导员2（4-307）'!$B$4:$J$46,9,0)</f>
        <v>72.92</v>
      </c>
      <c r="F85" s="7">
        <f t="shared" si="1"/>
        <v>74.46</v>
      </c>
      <c r="G85" s="8"/>
      <c r="H85" s="9"/>
    </row>
    <row r="86" ht="15.75" spans="1:8">
      <c r="A86" s="4" t="s">
        <v>94</v>
      </c>
      <c r="B86" s="5" t="s">
        <v>96</v>
      </c>
      <c r="C86" s="5" t="s">
        <v>138</v>
      </c>
      <c r="D86" s="6">
        <v>76</v>
      </c>
      <c r="E86" s="6">
        <f>VLOOKUP(C86:C130,'[1]辅导员2（4-307）'!$B$4:$J$46,9,0)</f>
        <v>72.88</v>
      </c>
      <c r="F86" s="7">
        <f t="shared" si="1"/>
        <v>74.44</v>
      </c>
      <c r="G86" s="8"/>
      <c r="H86" s="9"/>
    </row>
    <row r="87" ht="15.75" spans="1:8">
      <c r="A87" s="4" t="s">
        <v>139</v>
      </c>
      <c r="B87" s="5" t="s">
        <v>96</v>
      </c>
      <c r="C87" s="5" t="s">
        <v>140</v>
      </c>
      <c r="D87" s="6">
        <v>76</v>
      </c>
      <c r="E87" s="6">
        <f>VLOOKUP(C87:C131,'[1]辅导员2（4-307）'!$B$4:$J$46,9,0)</f>
        <v>68.46</v>
      </c>
      <c r="F87" s="7">
        <f t="shared" si="1"/>
        <v>72.23</v>
      </c>
      <c r="G87" s="8"/>
      <c r="H87" s="9"/>
    </row>
    <row r="88" ht="15.75" spans="1:8">
      <c r="A88" s="4" t="s">
        <v>141</v>
      </c>
      <c r="B88" s="5" t="s">
        <v>96</v>
      </c>
      <c r="C88" s="5" t="s">
        <v>142</v>
      </c>
      <c r="D88" s="6">
        <v>80</v>
      </c>
      <c r="E88" s="6" t="s">
        <v>93</v>
      </c>
      <c r="F88" s="7"/>
      <c r="G88" s="8"/>
      <c r="H88" s="9"/>
    </row>
    <row r="89" ht="15.75" spans="1:8">
      <c r="A89" s="4" t="s">
        <v>143</v>
      </c>
      <c r="B89" s="5" t="s">
        <v>96</v>
      </c>
      <c r="C89" s="5" t="s">
        <v>144</v>
      </c>
      <c r="D89" s="6">
        <v>79</v>
      </c>
      <c r="E89" s="6" t="s">
        <v>93</v>
      </c>
      <c r="F89" s="7"/>
      <c r="G89" s="8"/>
      <c r="H89" s="9"/>
    </row>
    <row r="91" ht="14.25" spans="1:1">
      <c r="A91" s="10" t="s">
        <v>145</v>
      </c>
    </row>
  </sheetData>
  <mergeCells count="1">
    <mergeCell ref="A1:H1"/>
  </mergeCells>
  <dataValidations count="1">
    <dataValidation type="list" allowBlank="1" showInputMessage="1" showErrorMessage="1" sqref="B3:B44">
      <formula1>"辅导员1,辅导员2,心理学专业教师"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……</cp:lastModifiedBy>
  <dcterms:created xsi:type="dcterms:W3CDTF">2021-04-08T01:31:00Z</dcterms:created>
  <cp:lastPrinted>2021-04-11T03:37:00Z</cp:lastPrinted>
  <dcterms:modified xsi:type="dcterms:W3CDTF">2021-04-14T01:29:42Z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149E49A23D6F4037A037DCA850EA2016</vt:lpwstr>
  </property>
  <property fmtid="{D5CDD505-2E9C-101B-9397-08002B2CF9AE}" pid="3" name="KSOProductBuildVer">
    <vt:lpwstr>2052-11.1.0.10356</vt:lpwstr>
  </property>
</Properties>
</file>