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10" yWindow="480" windowWidth="22755" windowHeight="8865"/>
  </bookViews>
  <sheets>
    <sheet name="Sheet1" sheetId="1" r:id="rId1"/>
  </sheets>
  <definedNames>
    <definedName name="_xlnm._FilterDatabase" localSheetId="0" hidden="1">Sheet1!$A$3:$N$102</definedName>
    <definedName name="_xlnm.Print_Titles" localSheetId="0">Sheet1!$A:$G,Sheet1!$3:$3</definedName>
  </definedNames>
  <calcPr calcId="162913"/>
</workbook>
</file>

<file path=xl/calcChain.xml><?xml version="1.0" encoding="utf-8"?>
<calcChain xmlns="http://schemas.openxmlformats.org/spreadsheetml/2006/main">
  <c r="J5" i="1" l="1"/>
  <c r="L5" i="1" s="1"/>
  <c r="M5" i="1" s="1"/>
  <c r="J6" i="1"/>
  <c r="L6" i="1" s="1"/>
  <c r="M6" i="1" s="1"/>
  <c r="J7" i="1"/>
  <c r="L7" i="1" s="1"/>
  <c r="M7" i="1" s="1"/>
  <c r="J8" i="1"/>
  <c r="L8" i="1" s="1"/>
  <c r="M8" i="1" s="1"/>
  <c r="J9" i="1"/>
  <c r="L9" i="1" s="1"/>
  <c r="M9" i="1" s="1"/>
  <c r="J10" i="1"/>
  <c r="L10" i="1" s="1"/>
  <c r="M10" i="1" s="1"/>
  <c r="J11" i="1"/>
  <c r="L11" i="1" s="1"/>
  <c r="M11" i="1" s="1"/>
  <c r="J12" i="1"/>
  <c r="L12" i="1" s="1"/>
  <c r="M12" i="1" s="1"/>
  <c r="J13" i="1"/>
  <c r="L13" i="1" s="1"/>
  <c r="M13" i="1" s="1"/>
  <c r="J14" i="1"/>
  <c r="L14" i="1" s="1"/>
  <c r="M14" i="1" s="1"/>
  <c r="J15" i="1"/>
  <c r="L15" i="1" s="1"/>
  <c r="M15" i="1" s="1"/>
  <c r="J16" i="1"/>
  <c r="L16" i="1" s="1"/>
  <c r="M16" i="1" s="1"/>
  <c r="J17" i="1"/>
  <c r="L17" i="1" s="1"/>
  <c r="M17" i="1" s="1"/>
  <c r="J18" i="1"/>
  <c r="L18" i="1" s="1"/>
  <c r="M18" i="1" s="1"/>
  <c r="J19" i="1"/>
  <c r="L19" i="1" s="1"/>
  <c r="M19" i="1" s="1"/>
  <c r="J20" i="1"/>
  <c r="L20" i="1" s="1"/>
  <c r="M20" i="1" s="1"/>
  <c r="J21" i="1"/>
  <c r="L21" i="1" s="1"/>
  <c r="M21" i="1" s="1"/>
  <c r="J22" i="1"/>
  <c r="L22" i="1" s="1"/>
  <c r="M22" i="1" s="1"/>
  <c r="J23" i="1"/>
  <c r="L23" i="1" s="1"/>
  <c r="M23" i="1" s="1"/>
  <c r="J24" i="1"/>
  <c r="L24" i="1" s="1"/>
  <c r="M24" i="1" s="1"/>
  <c r="J25" i="1"/>
  <c r="L25" i="1" s="1"/>
  <c r="M25" i="1" s="1"/>
  <c r="J26" i="1"/>
  <c r="L26" i="1" s="1"/>
  <c r="M26" i="1" s="1"/>
  <c r="J27" i="1"/>
  <c r="L27" i="1" s="1"/>
  <c r="M27" i="1" s="1"/>
  <c r="J28" i="1"/>
  <c r="L28" i="1" s="1"/>
  <c r="M28" i="1" s="1"/>
  <c r="J29" i="1"/>
  <c r="L29" i="1" s="1"/>
  <c r="M29" i="1" s="1"/>
  <c r="J30" i="1"/>
  <c r="L30" i="1" s="1"/>
  <c r="M30" i="1" s="1"/>
  <c r="J31" i="1"/>
  <c r="L31" i="1" s="1"/>
  <c r="M31" i="1" s="1"/>
  <c r="J32" i="1"/>
  <c r="L32" i="1" s="1"/>
  <c r="M32" i="1" s="1"/>
  <c r="J33" i="1"/>
  <c r="L33" i="1" s="1"/>
  <c r="M33" i="1" s="1"/>
  <c r="J34" i="1"/>
  <c r="L34" i="1" s="1"/>
  <c r="M34" i="1" s="1"/>
  <c r="J35" i="1"/>
  <c r="L35" i="1" s="1"/>
  <c r="M35" i="1" s="1"/>
  <c r="J36" i="1"/>
  <c r="L36" i="1" s="1"/>
  <c r="M36" i="1" s="1"/>
  <c r="J37" i="1"/>
  <c r="L37" i="1" s="1"/>
  <c r="M37" i="1" s="1"/>
  <c r="J38" i="1"/>
  <c r="L38" i="1" s="1"/>
  <c r="M38" i="1" s="1"/>
  <c r="J39" i="1"/>
  <c r="L39" i="1" s="1"/>
  <c r="M39" i="1" s="1"/>
  <c r="J40" i="1"/>
  <c r="L40" i="1" s="1"/>
  <c r="M40" i="1" s="1"/>
  <c r="J41" i="1"/>
  <c r="L41" i="1" s="1"/>
  <c r="M41" i="1" s="1"/>
  <c r="J42" i="1"/>
  <c r="L42" i="1" s="1"/>
  <c r="M42" i="1" s="1"/>
  <c r="J43" i="1"/>
  <c r="L43" i="1" s="1"/>
  <c r="M43" i="1" s="1"/>
  <c r="J44" i="1"/>
  <c r="L44" i="1" s="1"/>
  <c r="M44" i="1" s="1"/>
  <c r="J46" i="1"/>
  <c r="L46" i="1" s="1"/>
  <c r="M46" i="1" s="1"/>
  <c r="J45" i="1"/>
  <c r="L45" i="1" s="1"/>
  <c r="M45" i="1" s="1"/>
  <c r="J47" i="1"/>
  <c r="L47" i="1" s="1"/>
  <c r="M47" i="1" s="1"/>
  <c r="J48" i="1"/>
  <c r="L48" i="1" s="1"/>
  <c r="M48" i="1" s="1"/>
  <c r="J49" i="1"/>
  <c r="L49" i="1" s="1"/>
  <c r="M49" i="1" s="1"/>
  <c r="J50" i="1"/>
  <c r="L50" i="1" s="1"/>
  <c r="M50" i="1" s="1"/>
  <c r="J51" i="1"/>
  <c r="L51" i="1" s="1"/>
  <c r="M51" i="1" s="1"/>
  <c r="J52" i="1"/>
  <c r="L52" i="1" s="1"/>
  <c r="M52" i="1" s="1"/>
  <c r="J53" i="1"/>
  <c r="L53" i="1" s="1"/>
  <c r="M53" i="1" s="1"/>
  <c r="J55" i="1"/>
  <c r="L55" i="1" s="1"/>
  <c r="M55" i="1" s="1"/>
  <c r="J54" i="1"/>
  <c r="L54" i="1" s="1"/>
  <c r="M54" i="1" s="1"/>
  <c r="J56" i="1"/>
  <c r="L56" i="1" s="1"/>
  <c r="M56" i="1" s="1"/>
  <c r="J57" i="1"/>
  <c r="L57" i="1" s="1"/>
  <c r="M57" i="1" s="1"/>
  <c r="J58" i="1"/>
  <c r="L58" i="1" s="1"/>
  <c r="M58" i="1" s="1"/>
  <c r="J59" i="1"/>
  <c r="L59" i="1" s="1"/>
  <c r="M59" i="1" s="1"/>
  <c r="J60" i="1"/>
  <c r="L60" i="1" s="1"/>
  <c r="M60" i="1" s="1"/>
  <c r="J61" i="1"/>
  <c r="L61" i="1" s="1"/>
  <c r="M61" i="1" s="1"/>
  <c r="J62" i="1"/>
  <c r="L62" i="1" s="1"/>
  <c r="M62" i="1" s="1"/>
  <c r="J63" i="1"/>
  <c r="L63" i="1" s="1"/>
  <c r="M63" i="1" s="1"/>
  <c r="J64" i="1"/>
  <c r="L64" i="1" s="1"/>
  <c r="M64" i="1" s="1"/>
  <c r="J65" i="1"/>
  <c r="L65" i="1" s="1"/>
  <c r="M65" i="1" s="1"/>
  <c r="J66" i="1"/>
  <c r="L66" i="1" s="1"/>
  <c r="M66" i="1" s="1"/>
  <c r="J67" i="1"/>
  <c r="L67" i="1" s="1"/>
  <c r="M67" i="1" s="1"/>
  <c r="J68" i="1"/>
  <c r="L68" i="1" s="1"/>
  <c r="M68" i="1" s="1"/>
  <c r="J70" i="1"/>
  <c r="L70" i="1" s="1"/>
  <c r="M70" i="1" s="1"/>
  <c r="J71" i="1"/>
  <c r="L71" i="1" s="1"/>
  <c r="M71" i="1" s="1"/>
  <c r="J72" i="1"/>
  <c r="L72" i="1" s="1"/>
  <c r="M72" i="1" s="1"/>
  <c r="J69" i="1"/>
  <c r="L69" i="1" s="1"/>
  <c r="M69" i="1" s="1"/>
  <c r="J73" i="1"/>
  <c r="L73" i="1" s="1"/>
  <c r="M73" i="1" s="1"/>
  <c r="J74" i="1"/>
  <c r="L74" i="1" s="1"/>
  <c r="M74" i="1" s="1"/>
  <c r="J76" i="1"/>
  <c r="L76" i="1" s="1"/>
  <c r="M76" i="1" s="1"/>
  <c r="J78" i="1"/>
  <c r="L78" i="1" s="1"/>
  <c r="M78" i="1" s="1"/>
  <c r="J75" i="1"/>
  <c r="L75" i="1" s="1"/>
  <c r="M75" i="1" s="1"/>
  <c r="J77" i="1"/>
  <c r="L77" i="1" s="1"/>
  <c r="M77" i="1" s="1"/>
  <c r="J79" i="1"/>
  <c r="L79" i="1" s="1"/>
  <c r="M79" i="1" s="1"/>
  <c r="J80" i="1"/>
  <c r="L80" i="1" s="1"/>
  <c r="M80" i="1" s="1"/>
  <c r="J81" i="1"/>
  <c r="L81" i="1" s="1"/>
  <c r="M81" i="1" s="1"/>
  <c r="J82" i="1"/>
  <c r="L82" i="1" s="1"/>
  <c r="M82" i="1" s="1"/>
  <c r="J83" i="1"/>
  <c r="L83" i="1" s="1"/>
  <c r="M83" i="1" s="1"/>
  <c r="J84" i="1"/>
  <c r="L84" i="1" s="1"/>
  <c r="M84" i="1" s="1"/>
  <c r="J85" i="1"/>
  <c r="L85" i="1" s="1"/>
  <c r="M85" i="1" s="1"/>
  <c r="J86" i="1"/>
  <c r="L86" i="1" s="1"/>
  <c r="M86" i="1" s="1"/>
  <c r="J87" i="1"/>
  <c r="L87" i="1" s="1"/>
  <c r="M87" i="1" s="1"/>
  <c r="J88" i="1"/>
  <c r="L88" i="1" s="1"/>
  <c r="M88" i="1" s="1"/>
  <c r="J90" i="1"/>
  <c r="L90" i="1" s="1"/>
  <c r="M90" i="1" s="1"/>
  <c r="J89" i="1"/>
  <c r="L89" i="1" s="1"/>
  <c r="M89" i="1" s="1"/>
  <c r="J91" i="1"/>
  <c r="L91" i="1" s="1"/>
  <c r="M91" i="1" s="1"/>
  <c r="J92" i="1"/>
  <c r="L92" i="1" s="1"/>
  <c r="M92" i="1" s="1"/>
  <c r="J93" i="1"/>
  <c r="L93" i="1" s="1"/>
  <c r="M93" i="1" s="1"/>
  <c r="J94" i="1"/>
  <c r="L94" i="1" s="1"/>
  <c r="M94" i="1" s="1"/>
  <c r="J96" i="1"/>
  <c r="L96" i="1" s="1"/>
  <c r="M96" i="1" s="1"/>
  <c r="J95" i="1"/>
  <c r="L95" i="1" s="1"/>
  <c r="M95" i="1" s="1"/>
  <c r="J99" i="1"/>
  <c r="L99" i="1" s="1"/>
  <c r="M99" i="1" s="1"/>
  <c r="J97" i="1"/>
  <c r="L97" i="1" s="1"/>
  <c r="M97" i="1" s="1"/>
  <c r="J98" i="1"/>
  <c r="L98" i="1" s="1"/>
  <c r="M98" i="1" s="1"/>
  <c r="J100" i="1"/>
  <c r="L100" i="1" s="1"/>
  <c r="M100" i="1" s="1"/>
  <c r="J101" i="1"/>
  <c r="L101" i="1" s="1"/>
  <c r="M101" i="1" s="1"/>
  <c r="J102" i="1"/>
  <c r="L102" i="1" s="1"/>
  <c r="M102" i="1" s="1"/>
  <c r="J4" i="1"/>
  <c r="L4" i="1" s="1"/>
  <c r="M4" i="1" s="1"/>
</calcChain>
</file>

<file path=xl/sharedStrings.xml><?xml version="1.0" encoding="utf-8"?>
<sst xmlns="http://schemas.openxmlformats.org/spreadsheetml/2006/main" count="610" uniqueCount="360">
  <si>
    <t>序号</t>
  </si>
  <si>
    <t>姓名</t>
  </si>
  <si>
    <t>准考证号</t>
  </si>
  <si>
    <t>招聘单位</t>
  </si>
  <si>
    <t>职位名称</t>
  </si>
  <si>
    <t>职位编号</t>
  </si>
  <si>
    <t>职业能力倾向测验</t>
  </si>
  <si>
    <t>公共基础知识</t>
  </si>
  <si>
    <t>排名</t>
  </si>
  <si>
    <t>1</t>
  </si>
  <si>
    <t>徐培</t>
  </si>
  <si>
    <t>20200020207</t>
  </si>
  <si>
    <t>青神县农业综合行政执法服务中心</t>
  </si>
  <si>
    <t>技术人员</t>
  </si>
  <si>
    <t>200702001</t>
  </si>
  <si>
    <t>2</t>
  </si>
  <si>
    <t>冯伟</t>
  </si>
  <si>
    <t>20200020206</t>
  </si>
  <si>
    <t>3</t>
  </si>
  <si>
    <t>张彦欣</t>
  </si>
  <si>
    <t>20200020121</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</si>
  <si>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</si>
  <si>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</si>
  <si>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</si>
  <si>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</si>
  <si>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</si>
  <si>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</si>
  <si>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</si>
  <si>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</si>
  <si>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</si>
  <si>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</si>
  <si>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</si>
  <si>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</si>
  <si>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</si>
  <si>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</si>
  <si>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</si>
  <si>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</si>
  <si>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</si>
  <si>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</si>
  <si>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</si>
  <si>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</si>
  <si>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</si>
  <si>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</si>
  <si>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</si>
  <si>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</si>
  <si>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</si>
  <si>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</si>
  <si>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</si>
  <si>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</si>
  <si>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</si>
  <si>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</si>
  <si>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</si>
  <si>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</si>
  <si>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</si>
  <si>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</si>
  <si>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</si>
  <si>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</si>
  <si>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</si>
  <si>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</si>
  <si>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</si>
  <si>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</si>
  <si>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</si>
  <si>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</si>
  <si>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</si>
  <si>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</si>
  <si>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</si>
  <si>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</si>
  <si>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冯盛</t>
  </si>
  <si>
    <t>20200020714</t>
  </si>
  <si>
    <t>四川青神经济开发区管委会企业服务中心</t>
  </si>
  <si>
    <t>职员</t>
  </si>
  <si>
    <t>200702002</t>
  </si>
  <si>
    <t>50</t>
  </si>
  <si>
    <t>陈星如</t>
  </si>
  <si>
    <t>20200020414</t>
  </si>
  <si>
    <t>51</t>
  </si>
  <si>
    <t>杜淅</t>
  </si>
  <si>
    <t>20200020420</t>
  </si>
  <si>
    <t>52</t>
  </si>
  <si>
    <t>53</t>
  </si>
  <si>
    <t>54</t>
  </si>
  <si>
    <t>郭佳慧</t>
  </si>
  <si>
    <t>20200020319</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</si>
  <si>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</si>
  <si>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</si>
  <si>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</si>
  <si>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</si>
  <si>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</si>
  <si>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</si>
  <si>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</si>
  <si>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</si>
  <si>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</si>
  <si>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</si>
  <si>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</si>
  <si>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</si>
  <si>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</si>
  <si>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</si>
  <si>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</si>
  <si>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</si>
  <si>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</si>
  <si>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</si>
  <si>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</si>
  <si>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</si>
  <si>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</si>
  <si>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</si>
  <si>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</si>
  <si>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</si>
  <si>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</si>
  <si>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</si>
  <si>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</si>
  <si>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</si>
  <si>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</si>
  <si>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</si>
  <si>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</si>
  <si>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</si>
  <si>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</si>
  <si>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</si>
  <si>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</si>
  <si>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</si>
  <si>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</si>
  <si>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</si>
  <si>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</si>
  <si>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</si>
  <si>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</si>
  <si>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</si>
  <si>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</si>
  <si>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</si>
  <si>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</si>
  <si>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肖丹</t>
  </si>
  <si>
    <t>20200020810</t>
  </si>
  <si>
    <t>青神县人大代表联络服务中心</t>
  </si>
  <si>
    <t>200702003</t>
  </si>
  <si>
    <t>吴敏</t>
  </si>
  <si>
    <t>20200020815</t>
  </si>
  <si>
    <t>但雨扬</t>
  </si>
  <si>
    <t>20200020806</t>
  </si>
  <si>
    <t>张诗蓬</t>
  </si>
  <si>
    <t>20200020828</t>
  </si>
  <si>
    <t>青神县人民政府信息服务中心</t>
  </si>
  <si>
    <t>200702004</t>
  </si>
  <si>
    <t>20200020905</t>
  </si>
  <si>
    <t>杨凡</t>
  </si>
  <si>
    <t>20200020908</t>
  </si>
  <si>
    <t>吴悦嘉</t>
  </si>
  <si>
    <t>20200021014</t>
  </si>
  <si>
    <t>青神县不动产登记中心</t>
  </si>
  <si>
    <t>200702005</t>
  </si>
  <si>
    <t>雷桓</t>
  </si>
  <si>
    <t>20200021824</t>
  </si>
  <si>
    <t>陈敏</t>
  </si>
  <si>
    <t>20200021312</t>
  </si>
  <si>
    <t>杨林</t>
  </si>
  <si>
    <t>谭虹</t>
  </si>
  <si>
    <t>20200022101</t>
  </si>
  <si>
    <t>青神县美术馆</t>
  </si>
  <si>
    <t>200702006</t>
  </si>
  <si>
    <t>黄莉蘇</t>
  </si>
  <si>
    <t>20200022023</t>
  </si>
  <si>
    <t>王欢</t>
  </si>
  <si>
    <t>20200022301</t>
  </si>
  <si>
    <t>朱玉晴</t>
  </si>
  <si>
    <t>20200022414</t>
  </si>
  <si>
    <t>青神县退役军人服务中心</t>
  </si>
  <si>
    <t>200702007</t>
  </si>
  <si>
    <t>田爽</t>
  </si>
  <si>
    <t>20200022310</t>
  </si>
  <si>
    <t>张现煜</t>
  </si>
  <si>
    <t>20200022418</t>
  </si>
  <si>
    <t>赵德坤</t>
  </si>
  <si>
    <t>20200022514</t>
  </si>
  <si>
    <t>青神县市场监管综合行政执法服务中心</t>
  </si>
  <si>
    <t>200702008</t>
  </si>
  <si>
    <t>吴彤</t>
  </si>
  <si>
    <t>20200022520</t>
  </si>
  <si>
    <t>谢张媛</t>
  </si>
  <si>
    <t>20200022521</t>
  </si>
  <si>
    <t>余庆</t>
  </si>
  <si>
    <t>20200022625</t>
  </si>
  <si>
    <t>青神县社会治安综合治理中心</t>
  </si>
  <si>
    <t>200702009</t>
  </si>
  <si>
    <t>黄阳</t>
  </si>
  <si>
    <t>20200022607</t>
  </si>
  <si>
    <t>王思杨</t>
  </si>
  <si>
    <t>20200022614</t>
  </si>
  <si>
    <t>高遥</t>
  </si>
  <si>
    <t>20200022713</t>
  </si>
  <si>
    <t>青神县城市管理综合行政执法服务中心</t>
  </si>
  <si>
    <t>200702010</t>
  </si>
  <si>
    <t>李爱军</t>
  </si>
  <si>
    <t>20200022720</t>
  </si>
  <si>
    <t>张博</t>
  </si>
  <si>
    <t>20200022721</t>
  </si>
  <si>
    <t>陈云林</t>
  </si>
  <si>
    <t>20200022730</t>
  </si>
  <si>
    <t>青神县渡口服务所</t>
  </si>
  <si>
    <t>200702011</t>
  </si>
  <si>
    <t>陈祥瑞</t>
  </si>
  <si>
    <t>20200022803</t>
  </si>
  <si>
    <t>张青</t>
  </si>
  <si>
    <t>20200022807</t>
  </si>
  <si>
    <t>张宇</t>
  </si>
  <si>
    <t>20200022806</t>
  </si>
  <si>
    <t>孙斌鑫</t>
  </si>
  <si>
    <t>20200022810</t>
  </si>
  <si>
    <t>刘宇欢</t>
  </si>
  <si>
    <t>20200022809</t>
  </si>
  <si>
    <t>李思佳</t>
  </si>
  <si>
    <t>20200023505</t>
  </si>
  <si>
    <t>青神县救助和慈善服务站</t>
  </si>
  <si>
    <t>200702012</t>
  </si>
  <si>
    <t>常洛瑜</t>
  </si>
  <si>
    <t>20200023213</t>
  </si>
  <si>
    <t>田德超</t>
  </si>
  <si>
    <t>20200022917</t>
  </si>
  <si>
    <t>何瑶</t>
  </si>
  <si>
    <t>20200023726</t>
  </si>
  <si>
    <t>青神县粮食和物资储备保障服务中心</t>
  </si>
  <si>
    <t>200702013</t>
  </si>
  <si>
    <t>王鑫</t>
  </si>
  <si>
    <t>20200023626</t>
  </si>
  <si>
    <t>陈昶佑</t>
  </si>
  <si>
    <t>20200023628</t>
  </si>
  <si>
    <t>黄美娴</t>
  </si>
  <si>
    <t>20200024002</t>
  </si>
  <si>
    <t>青神县竹编产业发展服务中心</t>
  </si>
  <si>
    <t>200702014</t>
  </si>
  <si>
    <t>王若涵</t>
  </si>
  <si>
    <t>20200023929</t>
  </si>
  <si>
    <t>李慧</t>
  </si>
  <si>
    <t>20200023922</t>
  </si>
  <si>
    <t>王凯</t>
  </si>
  <si>
    <t>20200024116</t>
  </si>
  <si>
    <t>青神县西山片区水利服务站</t>
  </si>
  <si>
    <t>200702015</t>
  </si>
  <si>
    <t>卿帅</t>
  </si>
  <si>
    <t>20200024019</t>
  </si>
  <si>
    <t>胡思敏</t>
  </si>
  <si>
    <t>20200024013</t>
  </si>
  <si>
    <t>邓瑞喜</t>
  </si>
  <si>
    <t>20200024307</t>
  </si>
  <si>
    <t>青神县群众工作中心</t>
  </si>
  <si>
    <t>200702016</t>
  </si>
  <si>
    <t>孙小琴</t>
  </si>
  <si>
    <t>20200024309</t>
  </si>
  <si>
    <t>付城</t>
  </si>
  <si>
    <t>20200024204</t>
  </si>
  <si>
    <t>吴茜</t>
  </si>
  <si>
    <t>杨川</t>
  </si>
  <si>
    <t>陈涛</t>
  </si>
  <si>
    <t>20200024522</t>
  </si>
  <si>
    <t>青竹街道农业综合服务中心</t>
  </si>
  <si>
    <t>200702017</t>
  </si>
  <si>
    <t>张东</t>
  </si>
  <si>
    <t>20200024527</t>
  </si>
  <si>
    <t>杨楠</t>
  </si>
  <si>
    <t>20200024516</t>
  </si>
  <si>
    <t>刘慧</t>
  </si>
  <si>
    <t>20200024617</t>
  </si>
  <si>
    <t>何家奇</t>
  </si>
  <si>
    <t>20200024612</t>
  </si>
  <si>
    <t>龙思忆</t>
  </si>
  <si>
    <t>20200024613</t>
  </si>
  <si>
    <t>奉晓梦</t>
  </si>
  <si>
    <t>20200024519</t>
  </si>
  <si>
    <t>谷和水</t>
  </si>
  <si>
    <t>20200024521</t>
  </si>
  <si>
    <t>杨攀</t>
  </si>
  <si>
    <t>20200024525</t>
  </si>
  <si>
    <t>冯玉熙</t>
  </si>
  <si>
    <t>20200024615</t>
  </si>
  <si>
    <t>方倩</t>
  </si>
  <si>
    <t>20200024603</t>
  </si>
  <si>
    <t>王蔚陇</t>
  </si>
  <si>
    <t>20200025316</t>
  </si>
  <si>
    <t>青神县高台镇便民服务中心</t>
  </si>
  <si>
    <t>200702018</t>
  </si>
  <si>
    <t>凌红</t>
  </si>
  <si>
    <t>20200024717</t>
  </si>
  <si>
    <t>田雨扬</t>
  </si>
  <si>
    <t>20200024730</t>
  </si>
  <si>
    <t>熊锐</t>
  </si>
  <si>
    <t>20200025213</t>
  </si>
  <si>
    <t>杨磊</t>
  </si>
  <si>
    <t>20200024912</t>
  </si>
  <si>
    <t>高明</t>
  </si>
  <si>
    <t>20200025325</t>
  </si>
  <si>
    <t>何茂英</t>
  </si>
  <si>
    <t>20200025528</t>
  </si>
  <si>
    <t>青神县白果乡便民服务中心</t>
  </si>
  <si>
    <t>200702019</t>
  </si>
  <si>
    <t>陈思语</t>
  </si>
  <si>
    <t>20200025715</t>
  </si>
  <si>
    <t>廖文锦</t>
  </si>
  <si>
    <t>20200025527</t>
  </si>
  <si>
    <t>翟罗虓</t>
  </si>
  <si>
    <t>20200025723</t>
  </si>
  <si>
    <t>白利</t>
  </si>
  <si>
    <t>20200025421</t>
  </si>
  <si>
    <t>黎洪村</t>
  </si>
  <si>
    <t>20200025714</t>
  </si>
  <si>
    <t>赵彬胜</t>
  </si>
  <si>
    <t>20200025926</t>
  </si>
  <si>
    <t>青神县瑞峰镇便民服务中心</t>
  </si>
  <si>
    <t>200702020</t>
  </si>
  <si>
    <t>杨奇萌</t>
  </si>
  <si>
    <t>20200026001</t>
  </si>
  <si>
    <t>李腾飞</t>
  </si>
  <si>
    <t>20200025902</t>
  </si>
  <si>
    <t>牟健</t>
  </si>
  <si>
    <t>20200025822</t>
  </si>
  <si>
    <t>夏鑫</t>
  </si>
  <si>
    <t>20200025922</t>
  </si>
  <si>
    <t>罗泽强</t>
  </si>
  <si>
    <t>20200025802</t>
  </si>
  <si>
    <t>刘玲怡</t>
  </si>
  <si>
    <t>20200026312</t>
  </si>
  <si>
    <t>青神县汉阳镇便民服务中心</t>
  </si>
  <si>
    <t>200702021</t>
  </si>
  <si>
    <t>熊倩</t>
  </si>
  <si>
    <t>20200026911</t>
  </si>
  <si>
    <t>蔡婷</t>
  </si>
  <si>
    <t>20200027009</t>
  </si>
  <si>
    <t>李雅楠</t>
  </si>
  <si>
    <t>20200026510</t>
  </si>
  <si>
    <t>彭文</t>
  </si>
  <si>
    <t>20200026822</t>
  </si>
  <si>
    <t>20200027007</t>
  </si>
  <si>
    <t>黄艾清</t>
  </si>
  <si>
    <t>20200027327</t>
  </si>
  <si>
    <t>青神县罗波乡便民服务中心</t>
  </si>
  <si>
    <t>200702022</t>
  </si>
  <si>
    <t>毛飞</t>
  </si>
  <si>
    <t>20200027619</t>
  </si>
  <si>
    <t>20200027119</t>
  </si>
  <si>
    <t>郑超麟</t>
  </si>
  <si>
    <t>20200027516</t>
  </si>
  <si>
    <t>李欢</t>
  </si>
  <si>
    <t>20200027517</t>
  </si>
  <si>
    <t>曾善妤</t>
  </si>
  <si>
    <t>20200027705</t>
  </si>
  <si>
    <t>廖鹏森</t>
  </si>
  <si>
    <t>20200028003</t>
  </si>
  <si>
    <t>青神县西龙镇便民服务中心</t>
  </si>
  <si>
    <t>200702023</t>
  </si>
  <si>
    <t>彭灵犀</t>
  </si>
  <si>
    <t>20200028322</t>
  </si>
  <si>
    <t>聂珺</t>
  </si>
  <si>
    <t>20200028115</t>
  </si>
  <si>
    <t>杨雅婷</t>
  </si>
  <si>
    <t>20200027809</t>
  </si>
  <si>
    <t>20200027903</t>
  </si>
  <si>
    <t>杨婷</t>
  </si>
  <si>
    <t>20200028017</t>
  </si>
  <si>
    <t>政策性
加分</t>
  </si>
  <si>
    <t>笔试折合总成绩</t>
    <phoneticPr fontId="2" type="noConversion"/>
  </si>
  <si>
    <t>笔试总成绩</t>
    <phoneticPr fontId="1" type="noConversion"/>
  </si>
  <si>
    <t>笔试卷面成绩</t>
    <phoneticPr fontId="1" type="noConversion"/>
  </si>
  <si>
    <t>笔试卷面折合成绩</t>
    <phoneticPr fontId="1" type="noConversion"/>
  </si>
  <si>
    <t>2020年下半年青神县事业单位公开考试招聘工作人员面试资格复审人员名单（综合类）</t>
    <phoneticPr fontId="1" type="noConversion"/>
  </si>
  <si>
    <t>附件1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</si>
</sst>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7" x14ac:knownFonts="1">
    <font>
      <sz val="11"/>
      <color indexed="8"/>
      <name val="宋体"/>
      <family val="2"/>
      <scheme val="minor"/>
    </font>
    <font>
      <sz val="9"/>
      <name val="宋体"/>
      <family val="3"/>
      <charset val="134"/>
      <scheme val="minor"/>
    </font>
    <font>
      <sz val="9"/>
      <name val="宋体"/>
      <family val="3"/>
      <charset val="134"/>
    </font>
    <font>
      <sz val="11"/>
      <color indexed="8"/>
      <name val="方正小标宋简体"/>
      <family val="3"/>
      <charset val="134"/>
    </font>
    <font>
      <sz val="20"/>
      <name val="方正小标宋简体"/>
      <family val="3"/>
      <charset val="134"/>
    </font>
    <font>
      <sz val="14"/>
      <color indexed="8"/>
      <name val="黑体"/>
      <family val="3"/>
      <charset val="134"/>
    </font>
    <font>
      <sz val="12"/>
      <name val="黑体"/>
      <family val="3"/>
      <charset val="134"/>
    </font>
  </fonts>
  <fills count="2">
    <fill>
      <patternFill patternType="none"/>
    </fill>
    <fill>
      <patternFill patternType="gray125"/>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s>
  <cellStyleXfs count="1">
    <xf numFmtId="0" fontId="0" fillId="0" borderId="0">
      <alignment vertical="center"/>
    </xf>
  </cellStyleXfs>
  <cellXfs count="15">
    <xf numFmtId="0" fontId="0" fillId="0" borderId="0" xfId="0">
      <alignment vertical="center"/>
    </xf>
    <xf numFmtId="0" fontId="0" fillId="0" borderId="0" xfId="0" applyFill="1">
      <alignment vertical="center"/>
    </xf>
    <xf numFmtId="2" fontId="0" fillId="0" borderId="1" xfId="0" applyNumberFormat="1" applyFill="1" applyBorder="1" applyAlignment="1">
      <alignment horizontal="center" vertical="center"/>
    </xf>
    <xf numFmtId="2" fontId="0" fillId="0" borderId="3" xfId="0" applyNumberFormat="1" applyFill="1" applyBorder="1" applyAlignment="1">
      <alignment horizontal="center" vertical="center"/>
    </xf>
    <xf numFmtId="176" fontId="0" fillId="0" borderId="0" xfId="0" applyNumberFormat="1" applyFill="1">
      <alignment vertical="center"/>
    </xf>
    <xf numFmtId="0" fontId="0" fillId="0" borderId="0" xfId="0" applyFill="1">
      <alignment vertical="center"/>
    </xf>
    <xf numFmtId="0" fontId="0" fillId="0" borderId="0" xfId="0" applyFill="1">
      <alignment vertical="center"/>
    </xf>
    <xf numFmtId="0" fontId="0" fillId="0" borderId="0" xfId="0" applyFill="1">
      <alignment vertical="center"/>
    </xf>
    <xf numFmtId="0" fontId="0" fillId="0" borderId="2" xfId="0" applyFill="1" applyBorder="1" applyAlignment="1">
      <alignment horizontal="center" vertical="center"/>
    </xf>
    <xf numFmtId="0" fontId="0" fillId="0" borderId="0" xfId="0" applyFill="1">
      <alignment vertical="center"/>
    </xf>
    <xf numFmtId="0" fontId="0" fillId="0" borderId="0" xfId="0" applyFill="1">
      <alignment vertical="center"/>
    </xf>
    <xf numFmtId="0" fontId="5" fillId="0" borderId="0" xfId="0" applyFont="1" applyFill="1">
      <alignment vertical="center"/>
    </xf>
    <xf numFmtId="0" fontId="6" fillId="0" borderId="1" xfId="0" applyFont="1" applyFill="1" applyBorder="1" applyAlignment="1">
      <alignment horizontal="center" vertical="center" wrapText="1"/>
    </xf>
    <xf numFmtId="0" fontId="4" fillId="0" borderId="0" xfId="0" applyFont="1" applyFill="1" applyAlignment="1">
      <alignment horizontal="center" vertical="center"/>
    </xf>
    <xf numFmtId="0" fontId="3" fillId="0" borderId="0" xfId="0" applyFont="1" applyFill="1" applyAlignment="1">
      <alignment vertic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tabSelected="1" zoomScaleNormal="100" workbookViewId="0">
      <pane ySplit="3" topLeftCell="A4" activePane="bottomLeft" state="frozen"/>
      <selection pane="bottomLeft" activeCell="N4" sqref="N4"/>
    </sheetView>
  </sheetViews>
  <sheetFormatPr defaultColWidth="9" defaultRowHeight="13.5" x14ac:dyDescent="0.15"/>
  <cols>
    <col min="1" max="1" width="5.5" style="1" bestFit="1" customWidth="1"/>
    <col min="2" max="2" width="9.25" style="1" bestFit="1" customWidth="1"/>
    <col min="3" max="3" width="12.75" style="1" customWidth="1"/>
    <col min="4" max="4" width="38" style="1" bestFit="1" customWidth="1"/>
    <col min="5" max="5" width="10.875" style="1" customWidth="1"/>
    <col min="6" max="6" width="11.375" style="1" customWidth="1"/>
    <col min="7" max="7" width="11.125" style="1" customWidth="1"/>
    <col min="8" max="8" width="8.5" style="1" customWidth="1"/>
    <col min="9" max="9" width="10.875" style="7" customWidth="1"/>
    <col min="10" max="10" width="10.875" style="5" customWidth="1"/>
    <col min="11" max="11" width="7.5" style="1" bestFit="1" customWidth="1"/>
    <col min="12" max="12" width="7.5" style="5" customWidth="1"/>
    <col min="13" max="13" width="9.125" style="1" customWidth="1"/>
    <col min="14" max="14" width="10.625" style="4" bestFit="1" customWidth="1"/>
    <col min="15" max="16384" width="9" style="1"/>
  </cols>
  <sheetData>
    <row r="1" spans="1:19" s="10" customFormat="1" ht="18.75" x14ac:dyDescent="0.15">
      <c r="A1" s="11" t="s">
        <v>359</v>
      </c>
      <c r="N1" s="4"/>
    </row>
    <row r="2" spans="1:19" ht="40.9" customHeight="1" x14ac:dyDescent="0.15">
      <c r="A2" s="13" t="s">
        <v>358</v>
      </c>
      <c r="B2" s="14"/>
      <c r="C2" s="14"/>
      <c r="D2" s="14"/>
      <c r="E2" s="14"/>
      <c r="F2" s="14"/>
      <c r="G2" s="14"/>
      <c r="H2" s="14"/>
      <c r="I2" s="14"/>
      <c r="J2" s="14"/>
      <c r="K2" s="14"/>
      <c r="L2" s="14"/>
      <c r="M2" s="14"/>
      <c r="N2" s="14"/>
    </row>
    <row r="3" spans="1:19" ht="28.5" x14ac:dyDescent="0.15">
      <c r="A3" s="12" t="s">
        <v>0</v>
      </c>
      <c r="B3" s="12" t="s">
        <v>1</v>
      </c>
      <c r="C3" s="12" t="s">
        <v>2</v>
      </c>
      <c r="D3" s="12" t="s">
        <v>3</v>
      </c>
      <c r="E3" s="12" t="s">
        <v>4</v>
      </c>
      <c r="F3" s="12" t="s">
        <v>5</v>
      </c>
      <c r="G3" s="12" t="s">
        <v>6</v>
      </c>
      <c r="H3" s="12" t="s">
        <v>7</v>
      </c>
      <c r="I3" s="12" t="s">
        <v>356</v>
      </c>
      <c r="J3" s="12" t="s">
        <v>357</v>
      </c>
      <c r="K3" s="12" t="s">
        <v>353</v>
      </c>
      <c r="L3" s="12" t="s">
        <v>355</v>
      </c>
      <c r="M3" s="12" t="s">
        <v>354</v>
      </c>
      <c r="N3" s="12" t="s">
        <v>8</v>
      </c>
    </row>
    <row r="4" spans="1:19" x14ac:dyDescent="0.15">
      <c r="A4" s="2" t="s">
        <v>9</v>
      </c>
      <c r="B4" s="2" t="s">
        <v>10</v>
      </c>
      <c r="C4" s="2" t="s">
        <v>11</v>
      </c>
      <c r="D4" s="2" t="s">
        <v>12</v>
      </c>
      <c r="E4" s="2" t="s">
        <v>13</v>
      </c>
      <c r="F4" s="2" t="s">
        <v>14</v>
      </c>
      <c r="G4" s="2">
        <v>67.3</v>
      </c>
      <c r="H4" s="2">
        <v>57.5</v>
      </c>
      <c r="I4" s="2">
        <v>124.8</v>
      </c>
      <c r="J4" s="2">
        <f t="shared" ref="J4:J6" si="0">I4*0.5</f>
        <v>62.4</v>
      </c>
      <c r="K4" s="2"/>
      <c r="L4" s="3">
        <f t="shared" ref="L4:L6" si="1">J4+K4</f>
        <v>62.4</v>
      </c>
      <c r="M4" s="3">
        <f t="shared" ref="M4:M6" si="2">L4*0.6</f>
        <v>37.44</v>
      </c>
      <c r="N4" s="8">
        <v>1</v>
      </c>
    </row>
    <row r="5" spans="1:19" x14ac:dyDescent="0.15">
      <c r="A5" s="2" t="s">
        <v>15</v>
      </c>
      <c r="B5" s="2" t="s">
        <v>16</v>
      </c>
      <c r="C5" s="2" t="s">
        <v>17</v>
      </c>
      <c r="D5" s="2" t="s">
        <v>12</v>
      </c>
      <c r="E5" s="2" t="s">
        <v>13</v>
      </c>
      <c r="F5" s="2" t="s">
        <v>14</v>
      </c>
      <c r="G5" s="2">
        <v>69.2</v>
      </c>
      <c r="H5" s="2">
        <v>54.9</v>
      </c>
      <c r="I5" s="2">
        <v>124.1</v>
      </c>
      <c r="J5" s="2">
        <f t="shared" si="0"/>
        <v>62.05</v>
      </c>
      <c r="K5" s="2"/>
      <c r="L5" s="3">
        <f t="shared" si="1"/>
        <v>62.05</v>
      </c>
      <c r="M5" s="3">
        <f t="shared" si="2"/>
        <v>37.229999999999997</v>
      </c>
      <c r="N5" s="8">
        <v>2</v>
      </c>
      <c r="O5" s="7"/>
    </row>
    <row r="6" spans="1:19" x14ac:dyDescent="0.15">
      <c r="A6" s="2" t="s">
        <v>18</v>
      </c>
      <c r="B6" s="2" t="s">
        <v>19</v>
      </c>
      <c r="C6" s="2" t="s">
        <v>20</v>
      </c>
      <c r="D6" s="2" t="s">
        <v>12</v>
      </c>
      <c r="E6" s="2" t="s">
        <v>13</v>
      </c>
      <c r="F6" s="2" t="s">
        <v>14</v>
      </c>
      <c r="G6" s="2">
        <v>74</v>
      </c>
      <c r="H6" s="2">
        <v>49</v>
      </c>
      <c r="I6" s="2">
        <v>123</v>
      </c>
      <c r="J6" s="2">
        <f t="shared" si="0"/>
        <v>61.5</v>
      </c>
      <c r="K6" s="2"/>
      <c r="L6" s="3">
        <f t="shared" si="1"/>
        <v>61.5</v>
      </c>
      <c r="M6" s="3">
        <f t="shared" si="2"/>
        <v>36.9</v>
      </c>
      <c r="N6" s="8">
        <v>3</v>
      </c>
      <c r="O6" s="7"/>
    </row>
    <row r="7" spans="1:19" x14ac:dyDescent="0.15">
      <c r="A7" s="2" t="s">
        <v>21</v>
      </c>
      <c r="B7" s="2" t="s">
        <v>67</v>
      </c>
      <c r="C7" s="2" t="s">
        <v>68</v>
      </c>
      <c r="D7" s="2" t="s">
        <v>69</v>
      </c>
      <c r="E7" s="2" t="s">
        <v>70</v>
      </c>
      <c r="F7" s="2" t="s">
        <v>71</v>
      </c>
      <c r="G7" s="2">
        <v>65.2</v>
      </c>
      <c r="H7" s="2">
        <v>69.3</v>
      </c>
      <c r="I7" s="2">
        <v>134.5</v>
      </c>
      <c r="J7" s="2">
        <f t="shared" ref="J7" si="3">I7*0.5</f>
        <v>67.25</v>
      </c>
      <c r="K7" s="2"/>
      <c r="L7" s="3">
        <f t="shared" ref="L7" si="4">J7+K7</f>
        <v>67.25</v>
      </c>
      <c r="M7" s="3">
        <f t="shared" ref="M7" si="5">L7*0.6</f>
        <v>40.35</v>
      </c>
      <c r="N7" s="8">
        <v>1</v>
      </c>
      <c r="O7" s="6"/>
    </row>
    <row r="8" spans="1:19" x14ac:dyDescent="0.15">
      <c r="A8" s="2" t="s">
        <v>22</v>
      </c>
      <c r="B8" s="2" t="s">
        <v>73</v>
      </c>
      <c r="C8" s="2" t="s">
        <v>74</v>
      </c>
      <c r="D8" s="2" t="s">
        <v>69</v>
      </c>
      <c r="E8" s="2" t="s">
        <v>70</v>
      </c>
      <c r="F8" s="2" t="s">
        <v>71</v>
      </c>
      <c r="G8" s="2">
        <v>67.2</v>
      </c>
      <c r="H8" s="2">
        <v>65.7</v>
      </c>
      <c r="I8" s="2">
        <v>132.9</v>
      </c>
      <c r="J8" s="2">
        <f t="shared" ref="J8:J10" si="6">I8*0.5</f>
        <v>66.45</v>
      </c>
      <c r="K8" s="2"/>
      <c r="L8" s="3">
        <f t="shared" ref="L8:L10" si="7">J8+K8</f>
        <v>66.45</v>
      </c>
      <c r="M8" s="3">
        <f t="shared" ref="M8:M10" si="8">L8*0.6</f>
        <v>39.869999999999997</v>
      </c>
      <c r="N8" s="8">
        <v>2</v>
      </c>
      <c r="O8" s="6"/>
    </row>
    <row r="9" spans="1:19" x14ac:dyDescent="0.15">
      <c r="A9" s="2" t="s">
        <v>23</v>
      </c>
      <c r="B9" s="2" t="s">
        <v>76</v>
      </c>
      <c r="C9" s="2" t="s">
        <v>77</v>
      </c>
      <c r="D9" s="2" t="s">
        <v>69</v>
      </c>
      <c r="E9" s="2" t="s">
        <v>70</v>
      </c>
      <c r="F9" s="2" t="s">
        <v>71</v>
      </c>
      <c r="G9" s="2">
        <v>71.400000000000006</v>
      </c>
      <c r="H9" s="2">
        <v>59.3</v>
      </c>
      <c r="I9" s="2">
        <v>130.69999999999999</v>
      </c>
      <c r="J9" s="2">
        <f t="shared" si="6"/>
        <v>65.349999999999994</v>
      </c>
      <c r="K9" s="2"/>
      <c r="L9" s="3">
        <f t="shared" si="7"/>
        <v>65.349999999999994</v>
      </c>
      <c r="M9" s="3">
        <f t="shared" si="8"/>
        <v>39.209999999999994</v>
      </c>
      <c r="N9" s="8">
        <v>3</v>
      </c>
    </row>
    <row r="10" spans="1:19" x14ac:dyDescent="0.15">
      <c r="A10" s="2" t="s">
        <v>24</v>
      </c>
      <c r="B10" s="2" t="s">
        <v>81</v>
      </c>
      <c r="C10" s="2" t="s">
        <v>82</v>
      </c>
      <c r="D10" s="2" t="s">
        <v>69</v>
      </c>
      <c r="E10" s="2" t="s">
        <v>70</v>
      </c>
      <c r="F10" s="2" t="s">
        <v>71</v>
      </c>
      <c r="G10" s="2">
        <v>64.5</v>
      </c>
      <c r="H10" s="2">
        <v>58.2</v>
      </c>
      <c r="I10" s="2">
        <v>122.7</v>
      </c>
      <c r="J10" s="2">
        <f t="shared" si="6"/>
        <v>61.35</v>
      </c>
      <c r="K10" s="2">
        <v>4</v>
      </c>
      <c r="L10" s="3">
        <f t="shared" si="7"/>
        <v>65.349999999999994</v>
      </c>
      <c r="M10" s="3">
        <f t="shared" si="8"/>
        <v>39.209999999999994</v>
      </c>
      <c r="N10" s="8">
        <v>3</v>
      </c>
      <c r="O10" s="9"/>
      <c r="P10" s="9"/>
      <c r="Q10" s="9"/>
      <c r="R10" s="9"/>
      <c r="S10" s="9"/>
    </row>
    <row r="11" spans="1:19" x14ac:dyDescent="0.15">
      <c r="A11" s="2" t="s">
        <v>25</v>
      </c>
      <c r="B11" s="2" t="s">
        <v>128</v>
      </c>
      <c r="C11" s="2" t="s">
        <v>129</v>
      </c>
      <c r="D11" s="2" t="s">
        <v>130</v>
      </c>
      <c r="E11" s="2" t="s">
        <v>70</v>
      </c>
      <c r="F11" s="2" t="s">
        <v>131</v>
      </c>
      <c r="G11" s="2">
        <v>60.4</v>
      </c>
      <c r="H11" s="2">
        <v>61.8</v>
      </c>
      <c r="I11" s="2">
        <v>122.2</v>
      </c>
      <c r="J11" s="2">
        <f t="shared" ref="J11:J17" si="9">I11*0.5</f>
        <v>61.1</v>
      </c>
      <c r="K11" s="2"/>
      <c r="L11" s="3">
        <f t="shared" ref="L11:L17" si="10">J11+K11</f>
        <v>61.1</v>
      </c>
      <c r="M11" s="3">
        <f t="shared" ref="M11:M17" si="11">L11*0.6</f>
        <v>36.659999999999997</v>
      </c>
      <c r="N11" s="8">
        <v>1</v>
      </c>
      <c r="O11" s="7"/>
      <c r="P11" s="7"/>
      <c r="Q11" s="7"/>
    </row>
    <row r="12" spans="1:19" x14ac:dyDescent="0.15">
      <c r="A12" s="2" t="s">
        <v>26</v>
      </c>
      <c r="B12" s="2" t="s">
        <v>132</v>
      </c>
      <c r="C12" s="2" t="s">
        <v>133</v>
      </c>
      <c r="D12" s="2" t="s">
        <v>130</v>
      </c>
      <c r="E12" s="2" t="s">
        <v>70</v>
      </c>
      <c r="F12" s="2" t="s">
        <v>131</v>
      </c>
      <c r="G12" s="2">
        <v>59.8</v>
      </c>
      <c r="H12" s="2">
        <v>53.9</v>
      </c>
      <c r="I12" s="2">
        <v>113.7</v>
      </c>
      <c r="J12" s="2">
        <f t="shared" ref="J12:J13" si="12">I12*0.5</f>
        <v>56.85</v>
      </c>
      <c r="K12" s="2"/>
      <c r="L12" s="3">
        <f t="shared" ref="L12:L13" si="13">J12+K12</f>
        <v>56.85</v>
      </c>
      <c r="M12" s="3">
        <f t="shared" ref="M12:M13" si="14">L12*0.6</f>
        <v>34.11</v>
      </c>
      <c r="N12" s="8">
        <v>2</v>
      </c>
      <c r="O12" s="7"/>
      <c r="P12" s="7"/>
      <c r="Q12" s="7"/>
    </row>
    <row r="13" spans="1:19" x14ac:dyDescent="0.15">
      <c r="A13" s="2" t="s">
        <v>27</v>
      </c>
      <c r="B13" s="2" t="s">
        <v>134</v>
      </c>
      <c r="C13" s="2" t="s">
        <v>135</v>
      </c>
      <c r="D13" s="2" t="s">
        <v>130</v>
      </c>
      <c r="E13" s="2" t="s">
        <v>70</v>
      </c>
      <c r="F13" s="2" t="s">
        <v>131</v>
      </c>
      <c r="G13" s="2">
        <v>49.8</v>
      </c>
      <c r="H13" s="2">
        <v>57.7</v>
      </c>
      <c r="I13" s="2">
        <v>107.5</v>
      </c>
      <c r="J13" s="2">
        <f t="shared" si="12"/>
        <v>53.75</v>
      </c>
      <c r="K13" s="2"/>
      <c r="L13" s="3">
        <f t="shared" si="13"/>
        <v>53.75</v>
      </c>
      <c r="M13" s="3">
        <f t="shared" si="14"/>
        <v>32.25</v>
      </c>
      <c r="N13" s="8">
        <v>3</v>
      </c>
      <c r="O13" s="7"/>
      <c r="P13" s="7"/>
      <c r="Q13" s="7"/>
    </row>
    <row r="14" spans="1:19" x14ac:dyDescent="0.15">
      <c r="A14" s="2" t="s">
        <v>28</v>
      </c>
      <c r="B14" s="2" t="s">
        <v>136</v>
      </c>
      <c r="C14" s="2" t="s">
        <v>137</v>
      </c>
      <c r="D14" s="2" t="s">
        <v>138</v>
      </c>
      <c r="E14" s="2" t="s">
        <v>70</v>
      </c>
      <c r="F14" s="2" t="s">
        <v>139</v>
      </c>
      <c r="G14" s="2">
        <v>77.5</v>
      </c>
      <c r="H14" s="2">
        <v>44.4</v>
      </c>
      <c r="I14" s="2">
        <v>121.9</v>
      </c>
      <c r="J14" s="2">
        <f t="shared" si="9"/>
        <v>60.95</v>
      </c>
      <c r="K14" s="2"/>
      <c r="L14" s="3">
        <f t="shared" si="10"/>
        <v>60.95</v>
      </c>
      <c r="M14" s="3">
        <f t="shared" si="11"/>
        <v>36.57</v>
      </c>
      <c r="N14" s="8">
        <v>1</v>
      </c>
      <c r="O14" s="7"/>
      <c r="P14" s="7"/>
      <c r="Q14" s="7"/>
    </row>
    <row r="15" spans="1:19" x14ac:dyDescent="0.15">
      <c r="A15" s="2" t="s">
        <v>29</v>
      </c>
      <c r="B15" s="2" t="s">
        <v>132</v>
      </c>
      <c r="C15" s="2" t="s">
        <v>140</v>
      </c>
      <c r="D15" s="2" t="s">
        <v>138</v>
      </c>
      <c r="E15" s="2" t="s">
        <v>70</v>
      </c>
      <c r="F15" s="2" t="s">
        <v>139</v>
      </c>
      <c r="G15" s="2">
        <v>60.3</v>
      </c>
      <c r="H15" s="2">
        <v>53.1</v>
      </c>
      <c r="I15" s="2">
        <v>113.4</v>
      </c>
      <c r="J15" s="2">
        <f t="shared" ref="J15:J16" si="15">I15*0.5</f>
        <v>56.7</v>
      </c>
      <c r="K15" s="2"/>
      <c r="L15" s="3">
        <f t="shared" ref="L15:L16" si="16">J15+K15</f>
        <v>56.7</v>
      </c>
      <c r="M15" s="3">
        <f t="shared" ref="M15:M16" si="17">L15*0.6</f>
        <v>34.020000000000003</v>
      </c>
      <c r="N15" s="8">
        <v>2</v>
      </c>
      <c r="O15" s="7"/>
      <c r="P15" s="7"/>
      <c r="Q15" s="7"/>
    </row>
    <row r="16" spans="1:19" x14ac:dyDescent="0.15">
      <c r="A16" s="2" t="s">
        <v>30</v>
      </c>
      <c r="B16" s="2" t="s">
        <v>141</v>
      </c>
      <c r="C16" s="2" t="s">
        <v>142</v>
      </c>
      <c r="D16" s="2" t="s">
        <v>138</v>
      </c>
      <c r="E16" s="2" t="s">
        <v>70</v>
      </c>
      <c r="F16" s="2" t="s">
        <v>139</v>
      </c>
      <c r="G16" s="2">
        <v>61.2</v>
      </c>
      <c r="H16" s="2">
        <v>48.8</v>
      </c>
      <c r="I16" s="2">
        <v>110</v>
      </c>
      <c r="J16" s="2">
        <f t="shared" si="15"/>
        <v>55</v>
      </c>
      <c r="K16" s="2"/>
      <c r="L16" s="3">
        <f t="shared" si="16"/>
        <v>55</v>
      </c>
      <c r="M16" s="3">
        <f t="shared" si="17"/>
        <v>33</v>
      </c>
      <c r="N16" s="8">
        <v>3</v>
      </c>
      <c r="O16" s="7"/>
      <c r="P16" s="7"/>
      <c r="Q16" s="7"/>
    </row>
    <row r="17" spans="1:17" x14ac:dyDescent="0.15">
      <c r="A17" s="2" t="s">
        <v>31</v>
      </c>
      <c r="B17" s="2" t="s">
        <v>143</v>
      </c>
      <c r="C17" s="2" t="s">
        <v>144</v>
      </c>
      <c r="D17" s="2" t="s">
        <v>145</v>
      </c>
      <c r="E17" s="2" t="s">
        <v>70</v>
      </c>
      <c r="F17" s="2" t="s">
        <v>146</v>
      </c>
      <c r="G17" s="2">
        <v>79.599999999999994</v>
      </c>
      <c r="H17" s="2">
        <v>63.5</v>
      </c>
      <c r="I17" s="2">
        <v>143.1</v>
      </c>
      <c r="J17" s="2">
        <f t="shared" si="9"/>
        <v>71.55</v>
      </c>
      <c r="K17" s="2"/>
      <c r="L17" s="3">
        <f t="shared" si="10"/>
        <v>71.55</v>
      </c>
      <c r="M17" s="3">
        <f t="shared" si="11"/>
        <v>42.93</v>
      </c>
      <c r="N17" s="8">
        <v>1</v>
      </c>
      <c r="O17" s="7"/>
      <c r="P17" s="7"/>
      <c r="Q17" s="7"/>
    </row>
    <row r="18" spans="1:17" x14ac:dyDescent="0.15">
      <c r="A18" s="2" t="s">
        <v>32</v>
      </c>
      <c r="B18" s="2" t="s">
        <v>147</v>
      </c>
      <c r="C18" s="2" t="s">
        <v>148</v>
      </c>
      <c r="D18" s="2" t="s">
        <v>145</v>
      </c>
      <c r="E18" s="2" t="s">
        <v>70</v>
      </c>
      <c r="F18" s="2" t="s">
        <v>146</v>
      </c>
      <c r="G18" s="2">
        <v>80.900000000000006</v>
      </c>
      <c r="H18" s="2">
        <v>58</v>
      </c>
      <c r="I18" s="2">
        <v>138.9</v>
      </c>
      <c r="J18" s="2">
        <f t="shared" ref="J18:J19" si="18">I18*0.5</f>
        <v>69.45</v>
      </c>
      <c r="K18" s="2"/>
      <c r="L18" s="3">
        <f t="shared" ref="L18:L19" si="19">J18+K18</f>
        <v>69.45</v>
      </c>
      <c r="M18" s="3">
        <f t="shared" ref="M18:M19" si="20">L18*0.6</f>
        <v>41.67</v>
      </c>
      <c r="N18" s="8">
        <v>2</v>
      </c>
    </row>
    <row r="19" spans="1:17" x14ac:dyDescent="0.15">
      <c r="A19" s="2" t="s">
        <v>33</v>
      </c>
      <c r="B19" s="2" t="s">
        <v>149</v>
      </c>
      <c r="C19" s="2" t="s">
        <v>150</v>
      </c>
      <c r="D19" s="2" t="s">
        <v>145</v>
      </c>
      <c r="E19" s="2" t="s">
        <v>70</v>
      </c>
      <c r="F19" s="2" t="s">
        <v>146</v>
      </c>
      <c r="G19" s="2">
        <v>68.5</v>
      </c>
      <c r="H19" s="2">
        <v>68.400000000000006</v>
      </c>
      <c r="I19" s="2">
        <v>136.9</v>
      </c>
      <c r="J19" s="2">
        <f t="shared" si="18"/>
        <v>68.45</v>
      </c>
      <c r="K19" s="2"/>
      <c r="L19" s="3">
        <f t="shared" si="19"/>
        <v>68.45</v>
      </c>
      <c r="M19" s="3">
        <f t="shared" si="20"/>
        <v>41.07</v>
      </c>
      <c r="N19" s="8">
        <v>3</v>
      </c>
      <c r="O19" s="7"/>
      <c r="P19" s="7"/>
      <c r="Q19" s="7"/>
    </row>
    <row r="20" spans="1:17" x14ac:dyDescent="0.15">
      <c r="A20" s="2" t="s">
        <v>34</v>
      </c>
      <c r="B20" s="2" t="s">
        <v>152</v>
      </c>
      <c r="C20" s="2" t="s">
        <v>153</v>
      </c>
      <c r="D20" s="2" t="s">
        <v>154</v>
      </c>
      <c r="E20" s="2" t="s">
        <v>70</v>
      </c>
      <c r="F20" s="2" t="s">
        <v>155</v>
      </c>
      <c r="G20" s="2">
        <v>71.3</v>
      </c>
      <c r="H20" s="2">
        <v>66.2</v>
      </c>
      <c r="I20" s="2">
        <v>137.5</v>
      </c>
      <c r="J20" s="2">
        <f t="shared" ref="J20:J22" si="21">I20*0.5</f>
        <v>68.75</v>
      </c>
      <c r="K20" s="2"/>
      <c r="L20" s="3">
        <f t="shared" ref="L20:L22" si="22">J20+K20</f>
        <v>68.75</v>
      </c>
      <c r="M20" s="3">
        <f t="shared" ref="M20:M22" si="23">L20*0.6</f>
        <v>41.25</v>
      </c>
      <c r="N20" s="8">
        <v>1</v>
      </c>
    </row>
    <row r="21" spans="1:17" x14ac:dyDescent="0.15">
      <c r="A21" s="2" t="s">
        <v>35</v>
      </c>
      <c r="B21" s="2" t="s">
        <v>156</v>
      </c>
      <c r="C21" s="2" t="s">
        <v>157</v>
      </c>
      <c r="D21" s="2" t="s">
        <v>154</v>
      </c>
      <c r="E21" s="2" t="s">
        <v>70</v>
      </c>
      <c r="F21" s="2" t="s">
        <v>155</v>
      </c>
      <c r="G21" s="2">
        <v>64.7</v>
      </c>
      <c r="H21" s="2">
        <v>64.7</v>
      </c>
      <c r="I21" s="2">
        <v>129.4</v>
      </c>
      <c r="J21" s="2">
        <f t="shared" si="21"/>
        <v>64.7</v>
      </c>
      <c r="K21" s="2"/>
      <c r="L21" s="3">
        <f t="shared" si="22"/>
        <v>64.7</v>
      </c>
      <c r="M21" s="3">
        <f t="shared" si="23"/>
        <v>38.82</v>
      </c>
      <c r="N21" s="8">
        <v>2</v>
      </c>
    </row>
    <row r="22" spans="1:17" x14ac:dyDescent="0.15">
      <c r="A22" s="2" t="s">
        <v>36</v>
      </c>
      <c r="B22" s="2" t="s">
        <v>158</v>
      </c>
      <c r="C22" s="2" t="s">
        <v>159</v>
      </c>
      <c r="D22" s="2" t="s">
        <v>154</v>
      </c>
      <c r="E22" s="2" t="s">
        <v>70</v>
      </c>
      <c r="F22" s="2" t="s">
        <v>155</v>
      </c>
      <c r="G22" s="2">
        <v>65.599999999999994</v>
      </c>
      <c r="H22" s="2">
        <v>63.1</v>
      </c>
      <c r="I22" s="2">
        <v>128.69999999999999</v>
      </c>
      <c r="J22" s="2">
        <f t="shared" si="21"/>
        <v>64.349999999999994</v>
      </c>
      <c r="K22" s="2"/>
      <c r="L22" s="3">
        <f t="shared" si="22"/>
        <v>64.349999999999994</v>
      </c>
      <c r="M22" s="3">
        <f t="shared" si="23"/>
        <v>38.609999999999992</v>
      </c>
      <c r="N22" s="8">
        <v>3</v>
      </c>
    </row>
    <row r="23" spans="1:17" x14ac:dyDescent="0.15">
      <c r="A23" s="2" t="s">
        <v>37</v>
      </c>
      <c r="B23" s="2" t="s">
        <v>160</v>
      </c>
      <c r="C23" s="2" t="s">
        <v>161</v>
      </c>
      <c r="D23" s="2" t="s">
        <v>162</v>
      </c>
      <c r="E23" s="2" t="s">
        <v>70</v>
      </c>
      <c r="F23" s="2" t="s">
        <v>163</v>
      </c>
      <c r="G23" s="2">
        <v>60.6</v>
      </c>
      <c r="H23" s="2">
        <v>65.3</v>
      </c>
      <c r="I23" s="2">
        <v>125.9</v>
      </c>
      <c r="J23" s="2">
        <f t="shared" ref="J23:J25" si="24">I23*0.5</f>
        <v>62.95</v>
      </c>
      <c r="K23" s="2"/>
      <c r="L23" s="3">
        <f t="shared" ref="L23:L25" si="25">J23+K23</f>
        <v>62.95</v>
      </c>
      <c r="M23" s="3">
        <f t="shared" ref="M23:M25" si="26">L23*0.6</f>
        <v>37.770000000000003</v>
      </c>
      <c r="N23" s="8">
        <v>1</v>
      </c>
    </row>
    <row r="24" spans="1:17" x14ac:dyDescent="0.15">
      <c r="A24" s="2" t="s">
        <v>38</v>
      </c>
      <c r="B24" s="2" t="s">
        <v>164</v>
      </c>
      <c r="C24" s="2" t="s">
        <v>165</v>
      </c>
      <c r="D24" s="2" t="s">
        <v>162</v>
      </c>
      <c r="E24" s="2" t="s">
        <v>70</v>
      </c>
      <c r="F24" s="2" t="s">
        <v>163</v>
      </c>
      <c r="G24" s="2">
        <v>68.8</v>
      </c>
      <c r="H24" s="2">
        <v>56.2</v>
      </c>
      <c r="I24" s="2">
        <v>125</v>
      </c>
      <c r="J24" s="2">
        <f t="shared" si="24"/>
        <v>62.5</v>
      </c>
      <c r="K24" s="2"/>
      <c r="L24" s="3">
        <f t="shared" si="25"/>
        <v>62.5</v>
      </c>
      <c r="M24" s="3">
        <f t="shared" si="26"/>
        <v>37.5</v>
      </c>
      <c r="N24" s="8">
        <v>2</v>
      </c>
    </row>
    <row r="25" spans="1:17" x14ac:dyDescent="0.15">
      <c r="A25" s="2" t="s">
        <v>39</v>
      </c>
      <c r="B25" s="2" t="s">
        <v>166</v>
      </c>
      <c r="C25" s="2" t="s">
        <v>167</v>
      </c>
      <c r="D25" s="2" t="s">
        <v>162</v>
      </c>
      <c r="E25" s="2" t="s">
        <v>70</v>
      </c>
      <c r="F25" s="2" t="s">
        <v>163</v>
      </c>
      <c r="G25" s="2">
        <v>72.3</v>
      </c>
      <c r="H25" s="2">
        <v>51.6</v>
      </c>
      <c r="I25" s="2">
        <v>123.9</v>
      </c>
      <c r="J25" s="2">
        <f t="shared" si="24"/>
        <v>61.95</v>
      </c>
      <c r="K25" s="2"/>
      <c r="L25" s="3">
        <f t="shared" si="25"/>
        <v>61.95</v>
      </c>
      <c r="M25" s="3">
        <f t="shared" si="26"/>
        <v>37.17</v>
      </c>
      <c r="N25" s="8">
        <v>3</v>
      </c>
    </row>
    <row r="26" spans="1:17" x14ac:dyDescent="0.15">
      <c r="A26" s="2" t="s">
        <v>40</v>
      </c>
      <c r="B26" s="2" t="s">
        <v>168</v>
      </c>
      <c r="C26" s="2" t="s">
        <v>169</v>
      </c>
      <c r="D26" s="2" t="s">
        <v>170</v>
      </c>
      <c r="E26" s="2" t="s">
        <v>13</v>
      </c>
      <c r="F26" s="2" t="s">
        <v>171</v>
      </c>
      <c r="G26" s="2">
        <v>61.8</v>
      </c>
      <c r="H26" s="2">
        <v>59.1</v>
      </c>
      <c r="I26" s="2">
        <v>120.9</v>
      </c>
      <c r="J26" s="2">
        <f t="shared" ref="J26:J28" si="27">I26*0.5</f>
        <v>60.45</v>
      </c>
      <c r="K26" s="2"/>
      <c r="L26" s="3">
        <f t="shared" ref="L26:L28" si="28">J26+K26</f>
        <v>60.45</v>
      </c>
      <c r="M26" s="3">
        <f t="shared" ref="M26:M28" si="29">L26*0.6</f>
        <v>36.270000000000003</v>
      </c>
      <c r="N26" s="8">
        <v>1</v>
      </c>
    </row>
    <row r="27" spans="1:17" x14ac:dyDescent="0.15">
      <c r="A27" s="2" t="s">
        <v>41</v>
      </c>
      <c r="B27" s="2" t="s">
        <v>172</v>
      </c>
      <c r="C27" s="2" t="s">
        <v>173</v>
      </c>
      <c r="D27" s="2" t="s">
        <v>170</v>
      </c>
      <c r="E27" s="2" t="s">
        <v>13</v>
      </c>
      <c r="F27" s="2" t="s">
        <v>171</v>
      </c>
      <c r="G27" s="2">
        <v>59.3</v>
      </c>
      <c r="H27" s="2">
        <v>59.9</v>
      </c>
      <c r="I27" s="2">
        <v>119.2</v>
      </c>
      <c r="J27" s="2">
        <f t="shared" si="27"/>
        <v>59.6</v>
      </c>
      <c r="K27" s="2"/>
      <c r="L27" s="3">
        <f t="shared" si="28"/>
        <v>59.6</v>
      </c>
      <c r="M27" s="3">
        <f t="shared" si="29"/>
        <v>35.76</v>
      </c>
      <c r="N27" s="8">
        <v>2</v>
      </c>
    </row>
    <row r="28" spans="1:17" x14ac:dyDescent="0.15">
      <c r="A28" s="2" t="s">
        <v>42</v>
      </c>
      <c r="B28" s="2" t="s">
        <v>174</v>
      </c>
      <c r="C28" s="2" t="s">
        <v>175</v>
      </c>
      <c r="D28" s="2" t="s">
        <v>170</v>
      </c>
      <c r="E28" s="2" t="s">
        <v>13</v>
      </c>
      <c r="F28" s="2" t="s">
        <v>171</v>
      </c>
      <c r="G28" s="2">
        <v>60.7</v>
      </c>
      <c r="H28" s="2">
        <v>57.2</v>
      </c>
      <c r="I28" s="2">
        <v>117.9</v>
      </c>
      <c r="J28" s="2">
        <f t="shared" si="27"/>
        <v>58.95</v>
      </c>
      <c r="K28" s="2"/>
      <c r="L28" s="3">
        <f t="shared" si="28"/>
        <v>58.95</v>
      </c>
      <c r="M28" s="3">
        <f t="shared" si="29"/>
        <v>35.369999999999997</v>
      </c>
      <c r="N28" s="8">
        <v>3</v>
      </c>
    </row>
    <row r="29" spans="1:17" x14ac:dyDescent="0.15">
      <c r="A29" s="2" t="s">
        <v>43</v>
      </c>
      <c r="B29" s="2" t="s">
        <v>176</v>
      </c>
      <c r="C29" s="2" t="s">
        <v>177</v>
      </c>
      <c r="D29" s="2" t="s">
        <v>178</v>
      </c>
      <c r="E29" s="2" t="s">
        <v>70</v>
      </c>
      <c r="F29" s="2" t="s">
        <v>179</v>
      </c>
      <c r="G29" s="2">
        <v>65.900000000000006</v>
      </c>
      <c r="H29" s="2">
        <v>63.2</v>
      </c>
      <c r="I29" s="2">
        <v>129.1</v>
      </c>
      <c r="J29" s="2">
        <f t="shared" ref="J29:J31" si="30">I29*0.5</f>
        <v>64.55</v>
      </c>
      <c r="K29" s="2"/>
      <c r="L29" s="3">
        <f t="shared" ref="L29:L31" si="31">J29+K29</f>
        <v>64.55</v>
      </c>
      <c r="M29" s="3">
        <f t="shared" ref="M29:M31" si="32">L29*0.6</f>
        <v>38.729999999999997</v>
      </c>
      <c r="N29" s="8">
        <v>1</v>
      </c>
    </row>
    <row r="30" spans="1:17" x14ac:dyDescent="0.15">
      <c r="A30" s="2" t="s">
        <v>44</v>
      </c>
      <c r="B30" s="2" t="s">
        <v>180</v>
      </c>
      <c r="C30" s="2" t="s">
        <v>181</v>
      </c>
      <c r="D30" s="2" t="s">
        <v>178</v>
      </c>
      <c r="E30" s="2" t="s">
        <v>70</v>
      </c>
      <c r="F30" s="2" t="s">
        <v>179</v>
      </c>
      <c r="G30" s="2">
        <v>54.8</v>
      </c>
      <c r="H30" s="2">
        <v>58.4</v>
      </c>
      <c r="I30" s="2">
        <v>113.2</v>
      </c>
      <c r="J30" s="2">
        <f t="shared" si="30"/>
        <v>56.6</v>
      </c>
      <c r="K30" s="2"/>
      <c r="L30" s="3">
        <f t="shared" si="31"/>
        <v>56.6</v>
      </c>
      <c r="M30" s="3">
        <f t="shared" si="32"/>
        <v>33.96</v>
      </c>
      <c r="N30" s="8">
        <v>2</v>
      </c>
    </row>
    <row r="31" spans="1:17" x14ac:dyDescent="0.15">
      <c r="A31" s="2" t="s">
        <v>45</v>
      </c>
      <c r="B31" s="2" t="s">
        <v>182</v>
      </c>
      <c r="C31" s="2" t="s">
        <v>183</v>
      </c>
      <c r="D31" s="2" t="s">
        <v>178</v>
      </c>
      <c r="E31" s="2" t="s">
        <v>70</v>
      </c>
      <c r="F31" s="2" t="s">
        <v>179</v>
      </c>
      <c r="G31" s="2">
        <v>54.4</v>
      </c>
      <c r="H31" s="2">
        <v>58.4</v>
      </c>
      <c r="I31" s="2">
        <v>112.8</v>
      </c>
      <c r="J31" s="2">
        <f t="shared" si="30"/>
        <v>56.4</v>
      </c>
      <c r="K31" s="2"/>
      <c r="L31" s="3">
        <f t="shared" si="31"/>
        <v>56.4</v>
      </c>
      <c r="M31" s="3">
        <f t="shared" si="32"/>
        <v>33.839999999999996</v>
      </c>
      <c r="N31" s="8">
        <v>3</v>
      </c>
    </row>
    <row r="32" spans="1:17" x14ac:dyDescent="0.15">
      <c r="A32" s="2" t="s">
        <v>46</v>
      </c>
      <c r="B32" s="2" t="s">
        <v>184</v>
      </c>
      <c r="C32" s="2" t="s">
        <v>185</v>
      </c>
      <c r="D32" s="2" t="s">
        <v>186</v>
      </c>
      <c r="E32" s="2" t="s">
        <v>70</v>
      </c>
      <c r="F32" s="2" t="s">
        <v>187</v>
      </c>
      <c r="G32" s="2">
        <v>64.7</v>
      </c>
      <c r="H32" s="2">
        <v>47.1</v>
      </c>
      <c r="I32" s="2">
        <v>111.8</v>
      </c>
      <c r="J32" s="2">
        <f t="shared" ref="J32:J40" si="33">I32*0.5</f>
        <v>55.9</v>
      </c>
      <c r="K32" s="2"/>
      <c r="L32" s="3">
        <f t="shared" ref="L32:L40" si="34">J32+K32</f>
        <v>55.9</v>
      </c>
      <c r="M32" s="3">
        <f t="shared" ref="M32:M40" si="35">L32*0.6</f>
        <v>33.54</v>
      </c>
      <c r="N32" s="8">
        <v>1</v>
      </c>
    </row>
    <row r="33" spans="1:19" x14ac:dyDescent="0.15">
      <c r="A33" s="2" t="s">
        <v>47</v>
      </c>
      <c r="B33" s="2" t="s">
        <v>188</v>
      </c>
      <c r="C33" s="2" t="s">
        <v>189</v>
      </c>
      <c r="D33" s="2" t="s">
        <v>186</v>
      </c>
      <c r="E33" s="2" t="s">
        <v>70</v>
      </c>
      <c r="F33" s="2" t="s">
        <v>187</v>
      </c>
      <c r="G33" s="2">
        <v>56.6</v>
      </c>
      <c r="H33" s="2">
        <v>52.2</v>
      </c>
      <c r="I33" s="2">
        <v>108.8</v>
      </c>
      <c r="J33" s="2">
        <f t="shared" si="33"/>
        <v>54.4</v>
      </c>
      <c r="K33" s="2"/>
      <c r="L33" s="3">
        <f t="shared" si="34"/>
        <v>54.4</v>
      </c>
      <c r="M33" s="3">
        <f t="shared" si="35"/>
        <v>32.64</v>
      </c>
      <c r="N33" s="8">
        <v>2</v>
      </c>
    </row>
    <row r="34" spans="1:19" x14ac:dyDescent="0.15">
      <c r="A34" s="2" t="s">
        <v>48</v>
      </c>
      <c r="B34" s="2" t="s">
        <v>190</v>
      </c>
      <c r="C34" s="2" t="s">
        <v>191</v>
      </c>
      <c r="D34" s="2" t="s">
        <v>186</v>
      </c>
      <c r="E34" s="2" t="s">
        <v>70</v>
      </c>
      <c r="F34" s="2" t="s">
        <v>187</v>
      </c>
      <c r="G34" s="2">
        <v>62.6</v>
      </c>
      <c r="H34" s="2">
        <v>45.9</v>
      </c>
      <c r="I34" s="2">
        <v>108.5</v>
      </c>
      <c r="J34" s="2">
        <f t="shared" si="33"/>
        <v>54.25</v>
      </c>
      <c r="K34" s="2"/>
      <c r="L34" s="3">
        <f t="shared" si="34"/>
        <v>54.25</v>
      </c>
      <c r="M34" s="3">
        <f t="shared" si="35"/>
        <v>32.549999999999997</v>
      </c>
      <c r="N34" s="8">
        <v>3</v>
      </c>
    </row>
    <row r="35" spans="1:19" x14ac:dyDescent="0.15">
      <c r="A35" s="2" t="s">
        <v>49</v>
      </c>
      <c r="B35" s="2" t="s">
        <v>192</v>
      </c>
      <c r="C35" s="2" t="s">
        <v>193</v>
      </c>
      <c r="D35" s="2" t="s">
        <v>194</v>
      </c>
      <c r="E35" s="2" t="s">
        <v>70</v>
      </c>
      <c r="F35" s="2" t="s">
        <v>195</v>
      </c>
      <c r="G35" s="2">
        <v>55.3</v>
      </c>
      <c r="H35" s="2">
        <v>61.9</v>
      </c>
      <c r="I35" s="2">
        <v>117.2</v>
      </c>
      <c r="J35" s="2">
        <f t="shared" si="33"/>
        <v>58.6</v>
      </c>
      <c r="K35" s="2"/>
      <c r="L35" s="3">
        <f t="shared" si="34"/>
        <v>58.6</v>
      </c>
      <c r="M35" s="3">
        <f t="shared" si="35"/>
        <v>35.159999999999997</v>
      </c>
      <c r="N35" s="8">
        <v>1</v>
      </c>
    </row>
    <row r="36" spans="1:19" x14ac:dyDescent="0.15">
      <c r="A36" s="2" t="s">
        <v>50</v>
      </c>
      <c r="B36" s="2" t="s">
        <v>196</v>
      </c>
      <c r="C36" s="2" t="s">
        <v>197</v>
      </c>
      <c r="D36" s="2" t="s">
        <v>194</v>
      </c>
      <c r="E36" s="2" t="s">
        <v>70</v>
      </c>
      <c r="F36" s="2" t="s">
        <v>195</v>
      </c>
      <c r="G36" s="2">
        <v>48.7</v>
      </c>
      <c r="H36" s="2">
        <v>43.6</v>
      </c>
      <c r="I36" s="2">
        <v>92.3</v>
      </c>
      <c r="J36" s="2">
        <f t="shared" si="33"/>
        <v>46.15</v>
      </c>
      <c r="K36" s="2"/>
      <c r="L36" s="3">
        <f t="shared" si="34"/>
        <v>46.15</v>
      </c>
      <c r="M36" s="3">
        <f t="shared" si="35"/>
        <v>27.689999999999998</v>
      </c>
      <c r="N36" s="8">
        <v>2</v>
      </c>
    </row>
    <row r="37" spans="1:19" x14ac:dyDescent="0.15">
      <c r="A37" s="2" t="s">
        <v>51</v>
      </c>
      <c r="B37" s="2" t="s">
        <v>198</v>
      </c>
      <c r="C37" s="2" t="s">
        <v>199</v>
      </c>
      <c r="D37" s="2" t="s">
        <v>194</v>
      </c>
      <c r="E37" s="2" t="s">
        <v>70</v>
      </c>
      <c r="F37" s="2" t="s">
        <v>195</v>
      </c>
      <c r="G37" s="2">
        <v>41.7</v>
      </c>
      <c r="H37" s="2">
        <v>34.1</v>
      </c>
      <c r="I37" s="2">
        <v>75.8</v>
      </c>
      <c r="J37" s="2">
        <f t="shared" si="33"/>
        <v>37.9</v>
      </c>
      <c r="K37" s="2"/>
      <c r="L37" s="3">
        <f t="shared" si="34"/>
        <v>37.9</v>
      </c>
      <c r="M37" s="3">
        <f t="shared" si="35"/>
        <v>22.74</v>
      </c>
      <c r="N37" s="8">
        <v>3</v>
      </c>
    </row>
    <row r="38" spans="1:19" x14ac:dyDescent="0.15">
      <c r="A38" s="2" t="s">
        <v>52</v>
      </c>
      <c r="B38" s="2" t="s">
        <v>200</v>
      </c>
      <c r="C38" s="2" t="s">
        <v>201</v>
      </c>
      <c r="D38" s="2" t="s">
        <v>194</v>
      </c>
      <c r="E38" s="2" t="s">
        <v>70</v>
      </c>
      <c r="F38" s="2" t="s">
        <v>195</v>
      </c>
      <c r="G38" s="2">
        <v>47.1</v>
      </c>
      <c r="H38" s="2">
        <v>28.2</v>
      </c>
      <c r="I38" s="2">
        <v>75.3</v>
      </c>
      <c r="J38" s="2">
        <f t="shared" si="33"/>
        <v>37.65</v>
      </c>
      <c r="K38" s="2"/>
      <c r="L38" s="3">
        <f t="shared" si="34"/>
        <v>37.65</v>
      </c>
      <c r="M38" s="3">
        <f t="shared" si="35"/>
        <v>22.59</v>
      </c>
      <c r="N38" s="8">
        <v>4</v>
      </c>
    </row>
    <row r="39" spans="1:19" x14ac:dyDescent="0.15">
      <c r="A39" s="2" t="s">
        <v>53</v>
      </c>
      <c r="B39" s="2" t="s">
        <v>202</v>
      </c>
      <c r="C39" s="2" t="s">
        <v>203</v>
      </c>
      <c r="D39" s="2" t="s">
        <v>194</v>
      </c>
      <c r="E39" s="2" t="s">
        <v>70</v>
      </c>
      <c r="F39" s="2" t="s">
        <v>195</v>
      </c>
      <c r="G39" s="2">
        <v>42.3</v>
      </c>
      <c r="H39" s="2">
        <v>32.1</v>
      </c>
      <c r="I39" s="2">
        <v>74.400000000000006</v>
      </c>
      <c r="J39" s="2">
        <f t="shared" si="33"/>
        <v>37.200000000000003</v>
      </c>
      <c r="K39" s="2"/>
      <c r="L39" s="3">
        <f t="shared" si="34"/>
        <v>37.200000000000003</v>
      </c>
      <c r="M39" s="3">
        <f t="shared" si="35"/>
        <v>22.32</v>
      </c>
      <c r="N39" s="8">
        <v>5</v>
      </c>
    </row>
    <row r="40" spans="1:19" x14ac:dyDescent="0.15">
      <c r="A40" s="2" t="s">
        <v>54</v>
      </c>
      <c r="B40" s="2" t="s">
        <v>204</v>
      </c>
      <c r="C40" s="2" t="s">
        <v>205</v>
      </c>
      <c r="D40" s="2" t="s">
        <v>194</v>
      </c>
      <c r="E40" s="2" t="s">
        <v>70</v>
      </c>
      <c r="F40" s="2" t="s">
        <v>195</v>
      </c>
      <c r="G40" s="2">
        <v>29.6</v>
      </c>
      <c r="H40" s="2">
        <v>27</v>
      </c>
      <c r="I40" s="2">
        <v>56.6</v>
      </c>
      <c r="J40" s="2">
        <f t="shared" si="33"/>
        <v>28.3</v>
      </c>
      <c r="K40" s="2"/>
      <c r="L40" s="3">
        <f t="shared" si="34"/>
        <v>28.3</v>
      </c>
      <c r="M40" s="3">
        <f t="shared" si="35"/>
        <v>16.98</v>
      </c>
      <c r="N40" s="8">
        <v>6</v>
      </c>
    </row>
    <row r="41" spans="1:19" x14ac:dyDescent="0.15">
      <c r="A41" s="2" t="s">
        <v>55</v>
      </c>
      <c r="B41" s="2" t="s">
        <v>206</v>
      </c>
      <c r="C41" s="2" t="s">
        <v>207</v>
      </c>
      <c r="D41" s="2" t="s">
        <v>208</v>
      </c>
      <c r="E41" s="2" t="s">
        <v>70</v>
      </c>
      <c r="F41" s="2" t="s">
        <v>209</v>
      </c>
      <c r="G41" s="2">
        <v>72.3</v>
      </c>
      <c r="H41" s="2">
        <v>69.400000000000006</v>
      </c>
      <c r="I41" s="2">
        <v>141.69999999999999</v>
      </c>
      <c r="J41" s="2">
        <f t="shared" ref="J41:J43" si="36">I41*0.5</f>
        <v>70.849999999999994</v>
      </c>
      <c r="K41" s="2"/>
      <c r="L41" s="3">
        <f t="shared" ref="L41:L43" si="37">J41+K41</f>
        <v>70.849999999999994</v>
      </c>
      <c r="M41" s="3">
        <f t="shared" ref="M41:M43" si="38">L41*0.6</f>
        <v>42.51</v>
      </c>
      <c r="N41" s="8">
        <v>1</v>
      </c>
    </row>
    <row r="42" spans="1:19" x14ac:dyDescent="0.15">
      <c r="A42" s="2" t="s">
        <v>56</v>
      </c>
      <c r="B42" s="2" t="s">
        <v>210</v>
      </c>
      <c r="C42" s="2" t="s">
        <v>211</v>
      </c>
      <c r="D42" s="2" t="s">
        <v>208</v>
      </c>
      <c r="E42" s="2" t="s">
        <v>70</v>
      </c>
      <c r="F42" s="2" t="s">
        <v>209</v>
      </c>
      <c r="G42" s="2">
        <v>69.5</v>
      </c>
      <c r="H42" s="2">
        <v>71</v>
      </c>
      <c r="I42" s="2">
        <v>140.5</v>
      </c>
      <c r="J42" s="2">
        <f t="shared" si="36"/>
        <v>70.25</v>
      </c>
      <c r="K42" s="2"/>
      <c r="L42" s="3">
        <f t="shared" si="37"/>
        <v>70.25</v>
      </c>
      <c r="M42" s="3">
        <f t="shared" si="38"/>
        <v>42.15</v>
      </c>
      <c r="N42" s="8">
        <v>2</v>
      </c>
    </row>
    <row r="43" spans="1:19" x14ac:dyDescent="0.15">
      <c r="A43" s="2" t="s">
        <v>57</v>
      </c>
      <c r="B43" s="2" t="s">
        <v>212</v>
      </c>
      <c r="C43" s="2" t="s">
        <v>213</v>
      </c>
      <c r="D43" s="2" t="s">
        <v>208</v>
      </c>
      <c r="E43" s="2" t="s">
        <v>70</v>
      </c>
      <c r="F43" s="2" t="s">
        <v>209</v>
      </c>
      <c r="G43" s="2">
        <v>65.8</v>
      </c>
      <c r="H43" s="2">
        <v>69.8</v>
      </c>
      <c r="I43" s="2">
        <v>135.6</v>
      </c>
      <c r="J43" s="2">
        <f t="shared" si="36"/>
        <v>67.8</v>
      </c>
      <c r="K43" s="2"/>
      <c r="L43" s="3">
        <f t="shared" si="37"/>
        <v>67.8</v>
      </c>
      <c r="M43" s="3">
        <f t="shared" si="38"/>
        <v>40.68</v>
      </c>
      <c r="N43" s="8">
        <v>3</v>
      </c>
    </row>
    <row r="44" spans="1:19" x14ac:dyDescent="0.15">
      <c r="A44" s="2" t="s">
        <v>58</v>
      </c>
      <c r="B44" s="2" t="s">
        <v>214</v>
      </c>
      <c r="C44" s="2" t="s">
        <v>215</v>
      </c>
      <c r="D44" s="2" t="s">
        <v>216</v>
      </c>
      <c r="E44" s="2" t="s">
        <v>70</v>
      </c>
      <c r="F44" s="2" t="s">
        <v>217</v>
      </c>
      <c r="G44" s="2">
        <v>73</v>
      </c>
      <c r="H44" s="2">
        <v>64.900000000000006</v>
      </c>
      <c r="I44" s="2">
        <v>137.9</v>
      </c>
      <c r="J44" s="2">
        <f t="shared" ref="J44:J46" si="39">I44*0.5</f>
        <v>68.95</v>
      </c>
      <c r="K44" s="2"/>
      <c r="L44" s="3">
        <f t="shared" ref="L44:L46" si="40">J44+K44</f>
        <v>68.95</v>
      </c>
      <c r="M44" s="3">
        <f t="shared" ref="M44:M46" si="41">L44*0.6</f>
        <v>41.37</v>
      </c>
      <c r="N44" s="8">
        <v>1</v>
      </c>
    </row>
    <row r="45" spans="1:19" x14ac:dyDescent="0.15">
      <c r="A45" s="2" t="s">
        <v>59</v>
      </c>
      <c r="B45" s="2" t="s">
        <v>220</v>
      </c>
      <c r="C45" s="2" t="s">
        <v>221</v>
      </c>
      <c r="D45" s="2" t="s">
        <v>216</v>
      </c>
      <c r="E45" s="2" t="s">
        <v>70</v>
      </c>
      <c r="F45" s="2" t="s">
        <v>217</v>
      </c>
      <c r="G45" s="2">
        <v>65.7</v>
      </c>
      <c r="H45" s="2">
        <v>54.5</v>
      </c>
      <c r="I45" s="2">
        <v>120.2</v>
      </c>
      <c r="J45" s="2">
        <f t="shared" si="39"/>
        <v>60.1</v>
      </c>
      <c r="K45" s="2">
        <v>4</v>
      </c>
      <c r="L45" s="3">
        <f t="shared" si="40"/>
        <v>64.099999999999994</v>
      </c>
      <c r="M45" s="3">
        <f t="shared" si="41"/>
        <v>38.459999999999994</v>
      </c>
      <c r="N45" s="8">
        <v>2</v>
      </c>
      <c r="O45" s="9"/>
      <c r="P45" s="9"/>
      <c r="Q45" s="9"/>
      <c r="R45" s="9"/>
      <c r="S45" s="9"/>
    </row>
    <row r="46" spans="1:19" x14ac:dyDescent="0.15">
      <c r="A46" s="2" t="s">
        <v>60</v>
      </c>
      <c r="B46" s="2" t="s">
        <v>218</v>
      </c>
      <c r="C46" s="2" t="s">
        <v>219</v>
      </c>
      <c r="D46" s="2" t="s">
        <v>216</v>
      </c>
      <c r="E46" s="2" t="s">
        <v>70</v>
      </c>
      <c r="F46" s="2" t="s">
        <v>217</v>
      </c>
      <c r="G46" s="2">
        <v>70</v>
      </c>
      <c r="H46" s="2">
        <v>54.6</v>
      </c>
      <c r="I46" s="2">
        <v>124.6</v>
      </c>
      <c r="J46" s="2">
        <f t="shared" si="39"/>
        <v>62.3</v>
      </c>
      <c r="K46" s="2"/>
      <c r="L46" s="3">
        <f t="shared" si="40"/>
        <v>62.3</v>
      </c>
      <c r="M46" s="3">
        <f t="shared" si="41"/>
        <v>37.379999999999995</v>
      </c>
      <c r="N46" s="8">
        <v>3</v>
      </c>
    </row>
    <row r="47" spans="1:19" x14ac:dyDescent="0.15">
      <c r="A47" s="2" t="s">
        <v>61</v>
      </c>
      <c r="B47" s="2" t="s">
        <v>222</v>
      </c>
      <c r="C47" s="2" t="s">
        <v>223</v>
      </c>
      <c r="D47" s="2" t="s">
        <v>224</v>
      </c>
      <c r="E47" s="2" t="s">
        <v>13</v>
      </c>
      <c r="F47" s="2" t="s">
        <v>225</v>
      </c>
      <c r="G47" s="2">
        <v>67</v>
      </c>
      <c r="H47" s="2">
        <v>64</v>
      </c>
      <c r="I47" s="2">
        <v>131</v>
      </c>
      <c r="J47" s="2">
        <f t="shared" ref="J47:J49" si="42">I47*0.5</f>
        <v>65.5</v>
      </c>
      <c r="K47" s="2"/>
      <c r="L47" s="3">
        <f t="shared" ref="L47:L49" si="43">J47+K47</f>
        <v>65.5</v>
      </c>
      <c r="M47" s="3">
        <f t="shared" ref="M47:M49" si="44">L47*0.6</f>
        <v>39.299999999999997</v>
      </c>
      <c r="N47" s="8">
        <v>1</v>
      </c>
    </row>
    <row r="48" spans="1:19" x14ac:dyDescent="0.15">
      <c r="A48" s="2" t="s">
        <v>62</v>
      </c>
      <c r="B48" s="2" t="s">
        <v>226</v>
      </c>
      <c r="C48" s="2" t="s">
        <v>227</v>
      </c>
      <c r="D48" s="2" t="s">
        <v>224</v>
      </c>
      <c r="E48" s="2" t="s">
        <v>13</v>
      </c>
      <c r="F48" s="2" t="s">
        <v>225</v>
      </c>
      <c r="G48" s="2">
        <v>60.5</v>
      </c>
      <c r="H48" s="2">
        <v>61.6</v>
      </c>
      <c r="I48" s="2">
        <v>122.1</v>
      </c>
      <c r="J48" s="2">
        <f t="shared" si="42"/>
        <v>61.05</v>
      </c>
      <c r="K48" s="2"/>
      <c r="L48" s="3">
        <f t="shared" si="43"/>
        <v>61.05</v>
      </c>
      <c r="M48" s="3">
        <f t="shared" si="44"/>
        <v>36.629999999999995</v>
      </c>
      <c r="N48" s="8">
        <v>2</v>
      </c>
    </row>
    <row r="49" spans="1:19" x14ac:dyDescent="0.15">
      <c r="A49" s="2" t="s">
        <v>63</v>
      </c>
      <c r="B49" s="2" t="s">
        <v>228</v>
      </c>
      <c r="C49" s="2" t="s">
        <v>229</v>
      </c>
      <c r="D49" s="2" t="s">
        <v>224</v>
      </c>
      <c r="E49" s="2" t="s">
        <v>13</v>
      </c>
      <c r="F49" s="2" t="s">
        <v>225</v>
      </c>
      <c r="G49" s="2">
        <v>63.1</v>
      </c>
      <c r="H49" s="2">
        <v>58.2</v>
      </c>
      <c r="I49" s="2">
        <v>121.3</v>
      </c>
      <c r="J49" s="2">
        <f t="shared" si="42"/>
        <v>60.65</v>
      </c>
      <c r="K49" s="2"/>
      <c r="L49" s="3">
        <f t="shared" si="43"/>
        <v>60.65</v>
      </c>
      <c r="M49" s="3">
        <f t="shared" si="44"/>
        <v>36.39</v>
      </c>
      <c r="N49" s="8">
        <v>3</v>
      </c>
    </row>
    <row r="50" spans="1:19" x14ac:dyDescent="0.15">
      <c r="A50" s="2" t="s">
        <v>64</v>
      </c>
      <c r="B50" s="2" t="s">
        <v>230</v>
      </c>
      <c r="C50" s="2" t="s">
        <v>231</v>
      </c>
      <c r="D50" s="2" t="s">
        <v>232</v>
      </c>
      <c r="E50" s="2" t="s">
        <v>13</v>
      </c>
      <c r="F50" s="2" t="s">
        <v>233</v>
      </c>
      <c r="G50" s="2">
        <v>71.5</v>
      </c>
      <c r="H50" s="2">
        <v>54.6</v>
      </c>
      <c r="I50" s="2">
        <v>126.1</v>
      </c>
      <c r="J50" s="2">
        <f t="shared" ref="J50:J52" si="45">I50*0.5</f>
        <v>63.05</v>
      </c>
      <c r="K50" s="2"/>
      <c r="L50" s="3">
        <f t="shared" ref="L50:L52" si="46">J50+K50</f>
        <v>63.05</v>
      </c>
      <c r="M50" s="3">
        <f t="shared" ref="M50:M52" si="47">L50*0.6</f>
        <v>37.83</v>
      </c>
      <c r="N50" s="8">
        <v>1</v>
      </c>
    </row>
    <row r="51" spans="1:19" x14ac:dyDescent="0.15">
      <c r="A51" s="2" t="s">
        <v>65</v>
      </c>
      <c r="B51" s="2" t="s">
        <v>234</v>
      </c>
      <c r="C51" s="2" t="s">
        <v>235</v>
      </c>
      <c r="D51" s="2" t="s">
        <v>232</v>
      </c>
      <c r="E51" s="2" t="s">
        <v>13</v>
      </c>
      <c r="F51" s="2" t="s">
        <v>233</v>
      </c>
      <c r="G51" s="2">
        <v>70.2</v>
      </c>
      <c r="H51" s="2">
        <v>52.7</v>
      </c>
      <c r="I51" s="2">
        <v>122.9</v>
      </c>
      <c r="J51" s="2">
        <f t="shared" si="45"/>
        <v>61.45</v>
      </c>
      <c r="K51" s="2"/>
      <c r="L51" s="3">
        <f t="shared" si="46"/>
        <v>61.45</v>
      </c>
      <c r="M51" s="3">
        <f t="shared" si="47"/>
        <v>36.869999999999997</v>
      </c>
      <c r="N51" s="8">
        <v>2</v>
      </c>
    </row>
    <row r="52" spans="1:19" x14ac:dyDescent="0.15">
      <c r="A52" s="2" t="s">
        <v>66</v>
      </c>
      <c r="B52" s="2" t="s">
        <v>236</v>
      </c>
      <c r="C52" s="2" t="s">
        <v>237</v>
      </c>
      <c r="D52" s="2" t="s">
        <v>232</v>
      </c>
      <c r="E52" s="2" t="s">
        <v>13</v>
      </c>
      <c r="F52" s="2" t="s">
        <v>233</v>
      </c>
      <c r="G52" s="2">
        <v>65.2</v>
      </c>
      <c r="H52" s="2">
        <v>57.6</v>
      </c>
      <c r="I52" s="2">
        <v>122.8</v>
      </c>
      <c r="J52" s="2">
        <f t="shared" si="45"/>
        <v>61.4</v>
      </c>
      <c r="K52" s="2"/>
      <c r="L52" s="3">
        <f t="shared" si="46"/>
        <v>61.4</v>
      </c>
      <c r="M52" s="3">
        <f t="shared" si="47"/>
        <v>36.839999999999996</v>
      </c>
      <c r="N52" s="8">
        <v>3</v>
      </c>
    </row>
    <row r="53" spans="1:19" x14ac:dyDescent="0.15">
      <c r="A53" s="2" t="s">
        <v>72</v>
      </c>
      <c r="B53" s="2" t="s">
        <v>238</v>
      </c>
      <c r="C53" s="2" t="s">
        <v>239</v>
      </c>
      <c r="D53" s="2" t="s">
        <v>240</v>
      </c>
      <c r="E53" s="2" t="s">
        <v>70</v>
      </c>
      <c r="F53" s="2" t="s">
        <v>241</v>
      </c>
      <c r="G53" s="2">
        <v>58.5</v>
      </c>
      <c r="H53" s="2">
        <v>67.2</v>
      </c>
      <c r="I53" s="2">
        <v>125.7</v>
      </c>
      <c r="J53" s="2">
        <f t="shared" ref="J53:J55" si="48">I53*0.5</f>
        <v>62.85</v>
      </c>
      <c r="K53" s="2"/>
      <c r="L53" s="3">
        <f t="shared" ref="L53:L55" si="49">J53+K53</f>
        <v>62.85</v>
      </c>
      <c r="M53" s="3">
        <f t="shared" ref="M53:M55" si="50">L53*0.6</f>
        <v>37.71</v>
      </c>
      <c r="N53" s="8">
        <v>1</v>
      </c>
    </row>
    <row r="54" spans="1:19" x14ac:dyDescent="0.15">
      <c r="A54" s="2" t="s">
        <v>75</v>
      </c>
      <c r="B54" s="2" t="s">
        <v>244</v>
      </c>
      <c r="C54" s="2" t="s">
        <v>245</v>
      </c>
      <c r="D54" s="2" t="s">
        <v>240</v>
      </c>
      <c r="E54" s="2" t="s">
        <v>70</v>
      </c>
      <c r="F54" s="2" t="s">
        <v>241</v>
      </c>
      <c r="G54" s="2">
        <v>48.4</v>
      </c>
      <c r="H54" s="2">
        <v>65.3</v>
      </c>
      <c r="I54" s="2">
        <v>113.7</v>
      </c>
      <c r="J54" s="2">
        <f t="shared" si="48"/>
        <v>56.85</v>
      </c>
      <c r="K54" s="2">
        <v>6</v>
      </c>
      <c r="L54" s="3">
        <f t="shared" si="49"/>
        <v>62.85</v>
      </c>
      <c r="M54" s="3">
        <f t="shared" si="50"/>
        <v>37.71</v>
      </c>
      <c r="N54" s="8">
        <v>1</v>
      </c>
      <c r="O54" s="9"/>
      <c r="P54" s="9"/>
      <c r="Q54" s="9"/>
      <c r="R54" s="9"/>
      <c r="S54" s="9"/>
    </row>
    <row r="55" spans="1:19" x14ac:dyDescent="0.15">
      <c r="A55" s="2" t="s">
        <v>78</v>
      </c>
      <c r="B55" s="2" t="s">
        <v>242</v>
      </c>
      <c r="C55" s="2" t="s">
        <v>243</v>
      </c>
      <c r="D55" s="2" t="s">
        <v>240</v>
      </c>
      <c r="E55" s="2" t="s">
        <v>70</v>
      </c>
      <c r="F55" s="2" t="s">
        <v>241</v>
      </c>
      <c r="G55" s="2">
        <v>60.3</v>
      </c>
      <c r="H55" s="2">
        <v>62.3</v>
      </c>
      <c r="I55" s="2">
        <v>122.6</v>
      </c>
      <c r="J55" s="2">
        <f t="shared" si="48"/>
        <v>61.3</v>
      </c>
      <c r="K55" s="2"/>
      <c r="L55" s="3">
        <f t="shared" si="49"/>
        <v>61.3</v>
      </c>
      <c r="M55" s="3">
        <f t="shared" si="50"/>
        <v>36.779999999999994</v>
      </c>
      <c r="N55" s="8">
        <v>3</v>
      </c>
    </row>
    <row r="56" spans="1:19" x14ac:dyDescent="0.15">
      <c r="A56" s="2" t="s">
        <v>79</v>
      </c>
      <c r="B56" s="2" t="s">
        <v>248</v>
      </c>
      <c r="C56" s="2" t="s">
        <v>249</v>
      </c>
      <c r="D56" s="2" t="s">
        <v>250</v>
      </c>
      <c r="E56" s="2" t="s">
        <v>70</v>
      </c>
      <c r="F56" s="2" t="s">
        <v>251</v>
      </c>
      <c r="G56" s="2">
        <v>67.900000000000006</v>
      </c>
      <c r="H56" s="2">
        <v>63</v>
      </c>
      <c r="I56" s="2">
        <v>130.9</v>
      </c>
      <c r="J56" s="2">
        <f t="shared" ref="J56:J66" si="51">I56*0.5</f>
        <v>65.45</v>
      </c>
      <c r="K56" s="2"/>
      <c r="L56" s="3">
        <f t="shared" ref="L56:L66" si="52">J56+K56</f>
        <v>65.45</v>
      </c>
      <c r="M56" s="3">
        <f t="shared" ref="M56:M66" si="53">L56*0.6</f>
        <v>39.270000000000003</v>
      </c>
      <c r="N56" s="8">
        <v>1</v>
      </c>
      <c r="P56" s="9"/>
    </row>
    <row r="57" spans="1:19" x14ac:dyDescent="0.15">
      <c r="A57" s="2" t="s">
        <v>80</v>
      </c>
      <c r="B57" s="2" t="s">
        <v>252</v>
      </c>
      <c r="C57" s="2" t="s">
        <v>253</v>
      </c>
      <c r="D57" s="2" t="s">
        <v>250</v>
      </c>
      <c r="E57" s="2" t="s">
        <v>70</v>
      </c>
      <c r="F57" s="2" t="s">
        <v>251</v>
      </c>
      <c r="G57" s="2">
        <v>63.6</v>
      </c>
      <c r="H57" s="2">
        <v>63.8</v>
      </c>
      <c r="I57" s="2">
        <v>127.4</v>
      </c>
      <c r="J57" s="2">
        <f t="shared" si="51"/>
        <v>63.7</v>
      </c>
      <c r="K57" s="2"/>
      <c r="L57" s="3">
        <f t="shared" si="52"/>
        <v>63.7</v>
      </c>
      <c r="M57" s="3">
        <f t="shared" si="53"/>
        <v>38.22</v>
      </c>
      <c r="N57" s="8">
        <v>2</v>
      </c>
      <c r="P57" s="9"/>
    </row>
    <row r="58" spans="1:19" x14ac:dyDescent="0.15">
      <c r="A58" s="2" t="s">
        <v>83</v>
      </c>
      <c r="B58" s="2" t="s">
        <v>254</v>
      </c>
      <c r="C58" s="2" t="s">
        <v>255</v>
      </c>
      <c r="D58" s="2" t="s">
        <v>250</v>
      </c>
      <c r="E58" s="2" t="s">
        <v>70</v>
      </c>
      <c r="F58" s="2" t="s">
        <v>251</v>
      </c>
      <c r="G58" s="2">
        <v>59.1</v>
      </c>
      <c r="H58" s="2">
        <v>66.900000000000006</v>
      </c>
      <c r="I58" s="2">
        <v>126</v>
      </c>
      <c r="J58" s="2">
        <f t="shared" si="51"/>
        <v>63</v>
      </c>
      <c r="K58" s="2"/>
      <c r="L58" s="3">
        <f t="shared" si="52"/>
        <v>63</v>
      </c>
      <c r="M58" s="3">
        <f t="shared" si="53"/>
        <v>37.799999999999997</v>
      </c>
      <c r="N58" s="8">
        <v>3</v>
      </c>
      <c r="P58" s="9"/>
    </row>
    <row r="59" spans="1:19" x14ac:dyDescent="0.15">
      <c r="A59" s="2" t="s">
        <v>84</v>
      </c>
      <c r="B59" s="2" t="s">
        <v>256</v>
      </c>
      <c r="C59" s="2" t="s">
        <v>257</v>
      </c>
      <c r="D59" s="2" t="s">
        <v>250</v>
      </c>
      <c r="E59" s="2" t="s">
        <v>70</v>
      </c>
      <c r="F59" s="2" t="s">
        <v>251</v>
      </c>
      <c r="G59" s="2">
        <v>60.6</v>
      </c>
      <c r="H59" s="2">
        <v>63.1</v>
      </c>
      <c r="I59" s="2">
        <v>123.7</v>
      </c>
      <c r="J59" s="2">
        <f t="shared" si="51"/>
        <v>61.85</v>
      </c>
      <c r="K59" s="2"/>
      <c r="L59" s="3">
        <f t="shared" si="52"/>
        <v>61.85</v>
      </c>
      <c r="M59" s="3">
        <f t="shared" si="53"/>
        <v>37.11</v>
      </c>
      <c r="N59" s="8">
        <v>4</v>
      </c>
      <c r="P59" s="9"/>
    </row>
    <row r="60" spans="1:19" x14ac:dyDescent="0.15">
      <c r="A60" s="2" t="s">
        <v>85</v>
      </c>
      <c r="B60" s="2" t="s">
        <v>258</v>
      </c>
      <c r="C60" s="2" t="s">
        <v>259</v>
      </c>
      <c r="D60" s="2" t="s">
        <v>250</v>
      </c>
      <c r="E60" s="2" t="s">
        <v>70</v>
      </c>
      <c r="F60" s="2" t="s">
        <v>251</v>
      </c>
      <c r="G60" s="2">
        <v>68.5</v>
      </c>
      <c r="H60" s="2">
        <v>48.8</v>
      </c>
      <c r="I60" s="2">
        <v>117.3</v>
      </c>
      <c r="J60" s="2">
        <f t="shared" si="51"/>
        <v>58.65</v>
      </c>
      <c r="K60" s="2"/>
      <c r="L60" s="3">
        <f t="shared" si="52"/>
        <v>58.65</v>
      </c>
      <c r="M60" s="3">
        <f t="shared" si="53"/>
        <v>35.19</v>
      </c>
      <c r="N60" s="8">
        <v>5</v>
      </c>
      <c r="P60" s="9"/>
    </row>
    <row r="61" spans="1:19" x14ac:dyDescent="0.15">
      <c r="A61" s="2" t="s">
        <v>86</v>
      </c>
      <c r="B61" s="2" t="s">
        <v>260</v>
      </c>
      <c r="C61" s="2" t="s">
        <v>261</v>
      </c>
      <c r="D61" s="2" t="s">
        <v>250</v>
      </c>
      <c r="E61" s="2" t="s">
        <v>70</v>
      </c>
      <c r="F61" s="2" t="s">
        <v>251</v>
      </c>
      <c r="G61" s="2">
        <v>55.4</v>
      </c>
      <c r="H61" s="2">
        <v>58</v>
      </c>
      <c r="I61" s="2">
        <v>113.4</v>
      </c>
      <c r="J61" s="2">
        <f t="shared" si="51"/>
        <v>56.7</v>
      </c>
      <c r="K61" s="2"/>
      <c r="L61" s="3">
        <f t="shared" si="52"/>
        <v>56.7</v>
      </c>
      <c r="M61" s="3">
        <f t="shared" si="53"/>
        <v>34.020000000000003</v>
      </c>
      <c r="N61" s="8">
        <v>6</v>
      </c>
      <c r="P61" s="9"/>
    </row>
    <row r="62" spans="1:19" x14ac:dyDescent="0.15">
      <c r="A62" s="2" t="s">
        <v>87</v>
      </c>
      <c r="B62" s="2" t="s">
        <v>262</v>
      </c>
      <c r="C62" s="2" t="s">
        <v>263</v>
      </c>
      <c r="D62" s="2" t="s">
        <v>250</v>
      </c>
      <c r="E62" s="2" t="s">
        <v>70</v>
      </c>
      <c r="F62" s="2" t="s">
        <v>251</v>
      </c>
      <c r="G62" s="2">
        <v>58.7</v>
      </c>
      <c r="H62" s="2">
        <v>54</v>
      </c>
      <c r="I62" s="2">
        <v>112.7</v>
      </c>
      <c r="J62" s="2">
        <f t="shared" si="51"/>
        <v>56.35</v>
      </c>
      <c r="K62" s="2"/>
      <c r="L62" s="3">
        <f t="shared" si="52"/>
        <v>56.35</v>
      </c>
      <c r="M62" s="3">
        <f t="shared" si="53"/>
        <v>33.81</v>
      </c>
      <c r="N62" s="8">
        <v>7</v>
      </c>
      <c r="P62" s="9"/>
    </row>
    <row r="63" spans="1:19" x14ac:dyDescent="0.15">
      <c r="A63" s="2" t="s">
        <v>88</v>
      </c>
      <c r="B63" s="2" t="s">
        <v>264</v>
      </c>
      <c r="C63" s="2" t="s">
        <v>265</v>
      </c>
      <c r="D63" s="2" t="s">
        <v>250</v>
      </c>
      <c r="E63" s="2" t="s">
        <v>70</v>
      </c>
      <c r="F63" s="2" t="s">
        <v>251</v>
      </c>
      <c r="G63" s="2">
        <v>60.9</v>
      </c>
      <c r="H63" s="2">
        <v>47.9</v>
      </c>
      <c r="I63" s="2">
        <v>108.8</v>
      </c>
      <c r="J63" s="2">
        <f t="shared" si="51"/>
        <v>54.4</v>
      </c>
      <c r="K63" s="2"/>
      <c r="L63" s="3">
        <f t="shared" si="52"/>
        <v>54.4</v>
      </c>
      <c r="M63" s="3">
        <f t="shared" si="53"/>
        <v>32.64</v>
      </c>
      <c r="N63" s="8">
        <v>8</v>
      </c>
      <c r="P63" s="9"/>
    </row>
    <row r="64" spans="1:19" x14ac:dyDescent="0.15">
      <c r="A64" s="2" t="s">
        <v>89</v>
      </c>
      <c r="B64" s="2" t="s">
        <v>266</v>
      </c>
      <c r="C64" s="2" t="s">
        <v>267</v>
      </c>
      <c r="D64" s="2" t="s">
        <v>250</v>
      </c>
      <c r="E64" s="2" t="s">
        <v>70</v>
      </c>
      <c r="F64" s="2" t="s">
        <v>251</v>
      </c>
      <c r="G64" s="2">
        <v>50.6</v>
      </c>
      <c r="H64" s="2">
        <v>55.6</v>
      </c>
      <c r="I64" s="2">
        <v>106.2</v>
      </c>
      <c r="J64" s="2">
        <f t="shared" si="51"/>
        <v>53.1</v>
      </c>
      <c r="K64" s="2"/>
      <c r="L64" s="3">
        <f t="shared" si="52"/>
        <v>53.1</v>
      </c>
      <c r="M64" s="3">
        <f t="shared" si="53"/>
        <v>31.86</v>
      </c>
      <c r="N64" s="8">
        <v>9</v>
      </c>
      <c r="P64" s="9"/>
    </row>
    <row r="65" spans="1:19" x14ac:dyDescent="0.15">
      <c r="A65" s="2" t="s">
        <v>90</v>
      </c>
      <c r="B65" s="2" t="s">
        <v>268</v>
      </c>
      <c r="C65" s="2" t="s">
        <v>269</v>
      </c>
      <c r="D65" s="2" t="s">
        <v>250</v>
      </c>
      <c r="E65" s="2" t="s">
        <v>70</v>
      </c>
      <c r="F65" s="2" t="s">
        <v>251</v>
      </c>
      <c r="G65" s="2">
        <v>57.6</v>
      </c>
      <c r="H65" s="2">
        <v>48.6</v>
      </c>
      <c r="I65" s="2">
        <v>106.2</v>
      </c>
      <c r="J65" s="2">
        <f t="shared" si="51"/>
        <v>53.1</v>
      </c>
      <c r="K65" s="2"/>
      <c r="L65" s="3">
        <f t="shared" si="52"/>
        <v>53.1</v>
      </c>
      <c r="M65" s="3">
        <f t="shared" si="53"/>
        <v>31.86</v>
      </c>
      <c r="N65" s="8">
        <v>9</v>
      </c>
      <c r="P65" s="9"/>
    </row>
    <row r="66" spans="1:19" x14ac:dyDescent="0.15">
      <c r="A66" s="2" t="s">
        <v>91</v>
      </c>
      <c r="B66" s="2" t="s">
        <v>270</v>
      </c>
      <c r="C66" s="2" t="s">
        <v>271</v>
      </c>
      <c r="D66" s="2" t="s">
        <v>250</v>
      </c>
      <c r="E66" s="2" t="s">
        <v>70</v>
      </c>
      <c r="F66" s="2" t="s">
        <v>251</v>
      </c>
      <c r="G66" s="2">
        <v>61.2</v>
      </c>
      <c r="H66" s="2">
        <v>45</v>
      </c>
      <c r="I66" s="2">
        <v>106.2</v>
      </c>
      <c r="J66" s="2">
        <f t="shared" si="51"/>
        <v>53.1</v>
      </c>
      <c r="K66" s="2"/>
      <c r="L66" s="3">
        <f t="shared" si="52"/>
        <v>53.1</v>
      </c>
      <c r="M66" s="3">
        <f t="shared" si="53"/>
        <v>31.86</v>
      </c>
      <c r="N66" s="8">
        <v>9</v>
      </c>
      <c r="P66" s="9"/>
    </row>
    <row r="67" spans="1:19" x14ac:dyDescent="0.15">
      <c r="A67" s="2" t="s">
        <v>92</v>
      </c>
      <c r="B67" s="2" t="s">
        <v>272</v>
      </c>
      <c r="C67" s="2" t="s">
        <v>273</v>
      </c>
      <c r="D67" s="2" t="s">
        <v>274</v>
      </c>
      <c r="E67" s="2" t="s">
        <v>70</v>
      </c>
      <c r="F67" s="2" t="s">
        <v>275</v>
      </c>
      <c r="G67" s="2">
        <v>78.599999999999994</v>
      </c>
      <c r="H67" s="2">
        <v>63.8</v>
      </c>
      <c r="I67" s="2">
        <v>142.4</v>
      </c>
      <c r="J67" s="2">
        <f t="shared" ref="J67:J72" si="54">I67*0.5</f>
        <v>71.2</v>
      </c>
      <c r="K67" s="2"/>
      <c r="L67" s="3">
        <f t="shared" ref="L67:L72" si="55">J67+K67</f>
        <v>71.2</v>
      </c>
      <c r="M67" s="3">
        <f t="shared" ref="M67:M72" si="56">L67*0.6</f>
        <v>42.72</v>
      </c>
      <c r="N67" s="8">
        <v>1</v>
      </c>
      <c r="P67" s="9"/>
    </row>
    <row r="68" spans="1:19" x14ac:dyDescent="0.15">
      <c r="A68" s="2" t="s">
        <v>93</v>
      </c>
      <c r="B68" s="2" t="s">
        <v>276</v>
      </c>
      <c r="C68" s="2" t="s">
        <v>277</v>
      </c>
      <c r="D68" s="2" t="s">
        <v>274</v>
      </c>
      <c r="E68" s="2" t="s">
        <v>70</v>
      </c>
      <c r="F68" s="2" t="s">
        <v>275</v>
      </c>
      <c r="G68" s="2">
        <v>65.8</v>
      </c>
      <c r="H68" s="2">
        <v>68.2</v>
      </c>
      <c r="I68" s="2">
        <v>134</v>
      </c>
      <c r="J68" s="2">
        <f t="shared" si="54"/>
        <v>67</v>
      </c>
      <c r="K68" s="2"/>
      <c r="L68" s="3">
        <f t="shared" si="55"/>
        <v>67</v>
      </c>
      <c r="M68" s="3">
        <f t="shared" si="56"/>
        <v>40.199999999999996</v>
      </c>
      <c r="N68" s="8">
        <v>2</v>
      </c>
      <c r="P68" s="9"/>
    </row>
    <row r="69" spans="1:19" x14ac:dyDescent="0.15">
      <c r="A69" s="2" t="s">
        <v>94</v>
      </c>
      <c r="B69" s="2" t="s">
        <v>284</v>
      </c>
      <c r="C69" s="2" t="s">
        <v>285</v>
      </c>
      <c r="D69" s="2" t="s">
        <v>274</v>
      </c>
      <c r="E69" s="2" t="s">
        <v>70</v>
      </c>
      <c r="F69" s="2" t="s">
        <v>275</v>
      </c>
      <c r="G69" s="2">
        <v>56.6</v>
      </c>
      <c r="H69" s="2">
        <v>68.400000000000006</v>
      </c>
      <c r="I69" s="2">
        <v>125</v>
      </c>
      <c r="J69" s="2">
        <f t="shared" si="54"/>
        <v>62.5</v>
      </c>
      <c r="K69" s="2">
        <v>4</v>
      </c>
      <c r="L69" s="3">
        <f t="shared" si="55"/>
        <v>66.5</v>
      </c>
      <c r="M69" s="3">
        <f t="shared" si="56"/>
        <v>39.9</v>
      </c>
      <c r="N69" s="8">
        <v>3</v>
      </c>
      <c r="O69" s="9"/>
      <c r="P69" s="9"/>
      <c r="Q69" s="9"/>
      <c r="R69" s="9"/>
      <c r="S69" s="9"/>
    </row>
    <row r="70" spans="1:19" x14ac:dyDescent="0.15">
      <c r="A70" s="2" t="s">
        <v>95</v>
      </c>
      <c r="B70" s="2" t="s">
        <v>278</v>
      </c>
      <c r="C70" s="2" t="s">
        <v>279</v>
      </c>
      <c r="D70" s="2" t="s">
        <v>274</v>
      </c>
      <c r="E70" s="2" t="s">
        <v>70</v>
      </c>
      <c r="F70" s="2" t="s">
        <v>275</v>
      </c>
      <c r="G70" s="2">
        <v>69.900000000000006</v>
      </c>
      <c r="H70" s="2">
        <v>62</v>
      </c>
      <c r="I70" s="2">
        <v>131.9</v>
      </c>
      <c r="J70" s="2">
        <f t="shared" si="54"/>
        <v>65.95</v>
      </c>
      <c r="K70" s="2"/>
      <c r="L70" s="3">
        <f t="shared" si="55"/>
        <v>65.95</v>
      </c>
      <c r="M70" s="3">
        <f t="shared" si="56"/>
        <v>39.57</v>
      </c>
      <c r="N70" s="8">
        <v>4</v>
      </c>
      <c r="P70" s="9"/>
    </row>
    <row r="71" spans="1:19" x14ac:dyDescent="0.15">
      <c r="A71" s="2" t="s">
        <v>96</v>
      </c>
      <c r="B71" s="2" t="s">
        <v>280</v>
      </c>
      <c r="C71" s="2" t="s">
        <v>281</v>
      </c>
      <c r="D71" s="2" t="s">
        <v>274</v>
      </c>
      <c r="E71" s="2" t="s">
        <v>70</v>
      </c>
      <c r="F71" s="2" t="s">
        <v>275</v>
      </c>
      <c r="G71" s="2">
        <v>68.3</v>
      </c>
      <c r="H71" s="2">
        <v>63.5</v>
      </c>
      <c r="I71" s="2">
        <v>131.80000000000001</v>
      </c>
      <c r="J71" s="2">
        <f t="shared" si="54"/>
        <v>65.900000000000006</v>
      </c>
      <c r="K71" s="2"/>
      <c r="L71" s="3">
        <f t="shared" si="55"/>
        <v>65.900000000000006</v>
      </c>
      <c r="M71" s="3">
        <f t="shared" si="56"/>
        <v>39.54</v>
      </c>
      <c r="N71" s="8">
        <v>5</v>
      </c>
      <c r="P71" s="9"/>
    </row>
    <row r="72" spans="1:19" x14ac:dyDescent="0.15">
      <c r="A72" s="2" t="s">
        <v>97</v>
      </c>
      <c r="B72" s="2" t="s">
        <v>282</v>
      </c>
      <c r="C72" s="2" t="s">
        <v>283</v>
      </c>
      <c r="D72" s="2" t="s">
        <v>274</v>
      </c>
      <c r="E72" s="2" t="s">
        <v>70</v>
      </c>
      <c r="F72" s="2" t="s">
        <v>275</v>
      </c>
      <c r="G72" s="2">
        <v>65.8</v>
      </c>
      <c r="H72" s="2">
        <v>64.8</v>
      </c>
      <c r="I72" s="2">
        <v>130.6</v>
      </c>
      <c r="J72" s="2">
        <f t="shared" si="54"/>
        <v>65.3</v>
      </c>
      <c r="K72" s="2"/>
      <c r="L72" s="3">
        <f t="shared" si="55"/>
        <v>65.3</v>
      </c>
      <c r="M72" s="3">
        <f t="shared" si="56"/>
        <v>39.18</v>
      </c>
      <c r="N72" s="8">
        <v>6</v>
      </c>
      <c r="P72" s="9"/>
    </row>
    <row r="73" spans="1:19" x14ac:dyDescent="0.15">
      <c r="A73" s="2" t="s">
        <v>98</v>
      </c>
      <c r="B73" s="2" t="s">
        <v>286</v>
      </c>
      <c r="C73" s="2" t="s">
        <v>287</v>
      </c>
      <c r="D73" s="2" t="s">
        <v>288</v>
      </c>
      <c r="E73" s="2" t="s">
        <v>70</v>
      </c>
      <c r="F73" s="2" t="s">
        <v>289</v>
      </c>
      <c r="G73" s="2">
        <v>69.599999999999994</v>
      </c>
      <c r="H73" s="2">
        <v>63.3</v>
      </c>
      <c r="I73" s="2">
        <v>132.9</v>
      </c>
      <c r="J73" s="2">
        <f t="shared" ref="J73:J78" si="57">I73*0.5</f>
        <v>66.45</v>
      </c>
      <c r="K73" s="2"/>
      <c r="L73" s="3">
        <f t="shared" ref="L73:L78" si="58">J73+K73</f>
        <v>66.45</v>
      </c>
      <c r="M73" s="3">
        <f t="shared" ref="M73:M78" si="59">L73*0.6</f>
        <v>39.869999999999997</v>
      </c>
      <c r="N73" s="8">
        <v>1</v>
      </c>
      <c r="P73" s="9"/>
    </row>
    <row r="74" spans="1:19" x14ac:dyDescent="0.15">
      <c r="A74" s="2" t="s">
        <v>99</v>
      </c>
      <c r="B74" s="2" t="s">
        <v>290</v>
      </c>
      <c r="C74" s="2" t="s">
        <v>291</v>
      </c>
      <c r="D74" s="2" t="s">
        <v>288</v>
      </c>
      <c r="E74" s="2" t="s">
        <v>70</v>
      </c>
      <c r="F74" s="2" t="s">
        <v>289</v>
      </c>
      <c r="G74" s="2">
        <v>62.8</v>
      </c>
      <c r="H74" s="2">
        <v>66.8</v>
      </c>
      <c r="I74" s="2">
        <v>129.6</v>
      </c>
      <c r="J74" s="2">
        <f t="shared" si="57"/>
        <v>64.8</v>
      </c>
      <c r="K74" s="2"/>
      <c r="L74" s="3">
        <f t="shared" si="58"/>
        <v>64.8</v>
      </c>
      <c r="M74" s="3">
        <f t="shared" si="59"/>
        <v>38.879999999999995</v>
      </c>
      <c r="N74" s="8">
        <v>2</v>
      </c>
      <c r="P74" s="9"/>
    </row>
    <row r="75" spans="1:19" x14ac:dyDescent="0.15">
      <c r="A75" s="2" t="s">
        <v>100</v>
      </c>
      <c r="B75" s="2" t="s">
        <v>296</v>
      </c>
      <c r="C75" s="2" t="s">
        <v>297</v>
      </c>
      <c r="D75" s="2" t="s">
        <v>288</v>
      </c>
      <c r="E75" s="2" t="s">
        <v>70</v>
      </c>
      <c r="F75" s="2" t="s">
        <v>289</v>
      </c>
      <c r="G75" s="2">
        <v>64.400000000000006</v>
      </c>
      <c r="H75" s="2">
        <v>56.6</v>
      </c>
      <c r="I75" s="2">
        <v>121</v>
      </c>
      <c r="J75" s="2">
        <f t="shared" si="57"/>
        <v>60.5</v>
      </c>
      <c r="K75" s="2">
        <v>4</v>
      </c>
      <c r="L75" s="3">
        <f t="shared" si="58"/>
        <v>64.5</v>
      </c>
      <c r="M75" s="3">
        <f t="shared" si="59"/>
        <v>38.699999999999996</v>
      </c>
      <c r="N75" s="8">
        <v>3</v>
      </c>
      <c r="O75" s="9"/>
      <c r="P75" s="9"/>
      <c r="Q75" s="9"/>
      <c r="R75" s="9"/>
      <c r="S75" s="9"/>
    </row>
    <row r="76" spans="1:19" x14ac:dyDescent="0.15">
      <c r="A76" s="2" t="s">
        <v>101</v>
      </c>
      <c r="B76" s="2" t="s">
        <v>292</v>
      </c>
      <c r="C76" s="2" t="s">
        <v>293</v>
      </c>
      <c r="D76" s="2" t="s">
        <v>288</v>
      </c>
      <c r="E76" s="2" t="s">
        <v>70</v>
      </c>
      <c r="F76" s="2" t="s">
        <v>289</v>
      </c>
      <c r="G76" s="2">
        <v>73.5</v>
      </c>
      <c r="H76" s="2">
        <v>55.3</v>
      </c>
      <c r="I76" s="2">
        <v>128.80000000000001</v>
      </c>
      <c r="J76" s="2">
        <f t="shared" si="57"/>
        <v>64.400000000000006</v>
      </c>
      <c r="K76" s="2"/>
      <c r="L76" s="3">
        <f t="shared" si="58"/>
        <v>64.400000000000006</v>
      </c>
      <c r="M76" s="3">
        <f t="shared" si="59"/>
        <v>38.64</v>
      </c>
      <c r="N76" s="8">
        <v>4</v>
      </c>
      <c r="P76" s="9"/>
    </row>
    <row r="77" spans="1:19" x14ac:dyDescent="0.15">
      <c r="A77" s="2" t="s">
        <v>102</v>
      </c>
      <c r="B77" s="2" t="s">
        <v>298</v>
      </c>
      <c r="C77" s="2" t="s">
        <v>299</v>
      </c>
      <c r="D77" s="2" t="s">
        <v>288</v>
      </c>
      <c r="E77" s="2" t="s">
        <v>70</v>
      </c>
      <c r="F77" s="2" t="s">
        <v>289</v>
      </c>
      <c r="G77" s="2">
        <v>63</v>
      </c>
      <c r="H77" s="2">
        <v>56.1</v>
      </c>
      <c r="I77" s="2">
        <v>119.1</v>
      </c>
      <c r="J77" s="2">
        <f t="shared" si="57"/>
        <v>59.55</v>
      </c>
      <c r="K77" s="2">
        <v>4</v>
      </c>
      <c r="L77" s="3">
        <f t="shared" si="58"/>
        <v>63.55</v>
      </c>
      <c r="M77" s="3">
        <f t="shared" si="59"/>
        <v>38.129999999999995</v>
      </c>
      <c r="N77" s="8">
        <v>5</v>
      </c>
      <c r="O77" s="9"/>
      <c r="P77" s="9"/>
      <c r="Q77" s="9"/>
      <c r="R77" s="9"/>
      <c r="S77" s="9"/>
    </row>
    <row r="78" spans="1:19" x14ac:dyDescent="0.15">
      <c r="A78" s="2" t="s">
        <v>103</v>
      </c>
      <c r="B78" s="2" t="s">
        <v>294</v>
      </c>
      <c r="C78" s="2" t="s">
        <v>295</v>
      </c>
      <c r="D78" s="2" t="s">
        <v>288</v>
      </c>
      <c r="E78" s="2" t="s">
        <v>70</v>
      </c>
      <c r="F78" s="2" t="s">
        <v>289</v>
      </c>
      <c r="G78" s="2">
        <v>73.400000000000006</v>
      </c>
      <c r="H78" s="2">
        <v>53.3</v>
      </c>
      <c r="I78" s="2">
        <v>126.7</v>
      </c>
      <c r="J78" s="2">
        <f t="shared" si="57"/>
        <v>63.35</v>
      </c>
      <c r="K78" s="2"/>
      <c r="L78" s="3">
        <f t="shared" si="58"/>
        <v>63.35</v>
      </c>
      <c r="M78" s="3">
        <f t="shared" si="59"/>
        <v>38.01</v>
      </c>
      <c r="N78" s="8">
        <v>6</v>
      </c>
      <c r="P78" s="9"/>
    </row>
    <row r="79" spans="1:19" x14ac:dyDescent="0.15">
      <c r="A79" s="2" t="s">
        <v>104</v>
      </c>
      <c r="B79" s="2" t="s">
        <v>300</v>
      </c>
      <c r="C79" s="2" t="s">
        <v>301</v>
      </c>
      <c r="D79" s="2" t="s">
        <v>302</v>
      </c>
      <c r="E79" s="2" t="s">
        <v>70</v>
      </c>
      <c r="F79" s="2" t="s">
        <v>303</v>
      </c>
      <c r="G79" s="2">
        <v>64.400000000000006</v>
      </c>
      <c r="H79" s="2">
        <v>59.8</v>
      </c>
      <c r="I79" s="2">
        <v>124.2</v>
      </c>
      <c r="J79" s="2">
        <f t="shared" ref="J79:J84" si="60">I79*0.5</f>
        <v>62.1</v>
      </c>
      <c r="K79" s="2"/>
      <c r="L79" s="3">
        <f t="shared" ref="L79:L84" si="61">J79+K79</f>
        <v>62.1</v>
      </c>
      <c r="M79" s="3">
        <f t="shared" ref="M79:M84" si="62">L79*0.6</f>
        <v>37.26</v>
      </c>
      <c r="N79" s="8">
        <v>1</v>
      </c>
      <c r="P79" s="9"/>
    </row>
    <row r="80" spans="1:19" x14ac:dyDescent="0.15">
      <c r="A80" s="2" t="s">
        <v>105</v>
      </c>
      <c r="B80" s="2" t="s">
        <v>304</v>
      </c>
      <c r="C80" s="2" t="s">
        <v>305</v>
      </c>
      <c r="D80" s="2" t="s">
        <v>302</v>
      </c>
      <c r="E80" s="2" t="s">
        <v>70</v>
      </c>
      <c r="F80" s="2" t="s">
        <v>303</v>
      </c>
      <c r="G80" s="2">
        <v>67.599999999999994</v>
      </c>
      <c r="H80" s="2">
        <v>54.2</v>
      </c>
      <c r="I80" s="2">
        <v>121.8</v>
      </c>
      <c r="J80" s="2">
        <f t="shared" si="60"/>
        <v>60.9</v>
      </c>
      <c r="K80" s="2"/>
      <c r="L80" s="3">
        <f t="shared" si="61"/>
        <v>60.9</v>
      </c>
      <c r="M80" s="3">
        <f t="shared" si="62"/>
        <v>36.54</v>
      </c>
      <c r="N80" s="8">
        <v>2</v>
      </c>
      <c r="P80" s="9"/>
    </row>
    <row r="81" spans="1:19" x14ac:dyDescent="0.15">
      <c r="A81" s="2" t="s">
        <v>106</v>
      </c>
      <c r="B81" s="2" t="s">
        <v>306</v>
      </c>
      <c r="C81" s="2" t="s">
        <v>307</v>
      </c>
      <c r="D81" s="2" t="s">
        <v>302</v>
      </c>
      <c r="E81" s="2" t="s">
        <v>70</v>
      </c>
      <c r="F81" s="2" t="s">
        <v>303</v>
      </c>
      <c r="G81" s="2">
        <v>61.6</v>
      </c>
      <c r="H81" s="2">
        <v>56</v>
      </c>
      <c r="I81" s="2">
        <v>117.6</v>
      </c>
      <c r="J81" s="2">
        <f t="shared" si="60"/>
        <v>58.8</v>
      </c>
      <c r="K81" s="2"/>
      <c r="L81" s="3">
        <f t="shared" si="61"/>
        <v>58.8</v>
      </c>
      <c r="M81" s="3">
        <f t="shared" si="62"/>
        <v>35.279999999999994</v>
      </c>
      <c r="N81" s="8">
        <v>3</v>
      </c>
      <c r="P81" s="9"/>
    </row>
    <row r="82" spans="1:19" x14ac:dyDescent="0.15">
      <c r="A82" s="2" t="s">
        <v>107</v>
      </c>
      <c r="B82" s="2" t="s">
        <v>308</v>
      </c>
      <c r="C82" s="2" t="s">
        <v>309</v>
      </c>
      <c r="D82" s="2" t="s">
        <v>302</v>
      </c>
      <c r="E82" s="2" t="s">
        <v>70</v>
      </c>
      <c r="F82" s="2" t="s">
        <v>303</v>
      </c>
      <c r="G82" s="2">
        <v>57.8</v>
      </c>
      <c r="H82" s="2">
        <v>59.3</v>
      </c>
      <c r="I82" s="2">
        <v>117.1</v>
      </c>
      <c r="J82" s="2">
        <f t="shared" si="60"/>
        <v>58.55</v>
      </c>
      <c r="K82" s="2"/>
      <c r="L82" s="3">
        <f t="shared" si="61"/>
        <v>58.55</v>
      </c>
      <c r="M82" s="3">
        <f t="shared" si="62"/>
        <v>35.129999999999995</v>
      </c>
      <c r="N82" s="8">
        <v>4</v>
      </c>
      <c r="P82" s="9"/>
    </row>
    <row r="83" spans="1:19" x14ac:dyDescent="0.15">
      <c r="A83" s="2" t="s">
        <v>108</v>
      </c>
      <c r="B83" s="2" t="s">
        <v>310</v>
      </c>
      <c r="C83" s="2" t="s">
        <v>311</v>
      </c>
      <c r="D83" s="2" t="s">
        <v>302</v>
      </c>
      <c r="E83" s="2" t="s">
        <v>70</v>
      </c>
      <c r="F83" s="2" t="s">
        <v>303</v>
      </c>
      <c r="G83" s="2">
        <v>53.5</v>
      </c>
      <c r="H83" s="2">
        <v>63.1</v>
      </c>
      <c r="I83" s="2">
        <v>116.6</v>
      </c>
      <c r="J83" s="2">
        <f t="shared" si="60"/>
        <v>58.3</v>
      </c>
      <c r="K83" s="2"/>
      <c r="L83" s="3">
        <f t="shared" si="61"/>
        <v>58.3</v>
      </c>
      <c r="M83" s="3">
        <f t="shared" si="62"/>
        <v>34.979999999999997</v>
      </c>
      <c r="N83" s="8">
        <v>5</v>
      </c>
      <c r="P83" s="9"/>
    </row>
    <row r="84" spans="1:19" x14ac:dyDescent="0.15">
      <c r="A84" s="2" t="s">
        <v>109</v>
      </c>
      <c r="B84" s="2" t="s">
        <v>312</v>
      </c>
      <c r="C84" s="2" t="s">
        <v>313</v>
      </c>
      <c r="D84" s="2" t="s">
        <v>302</v>
      </c>
      <c r="E84" s="2" t="s">
        <v>70</v>
      </c>
      <c r="F84" s="2" t="s">
        <v>303</v>
      </c>
      <c r="G84" s="2">
        <v>59.5</v>
      </c>
      <c r="H84" s="2">
        <v>55.6</v>
      </c>
      <c r="I84" s="2">
        <v>115.1</v>
      </c>
      <c r="J84" s="2">
        <f t="shared" si="60"/>
        <v>57.55</v>
      </c>
      <c r="K84" s="2"/>
      <c r="L84" s="3">
        <f t="shared" si="61"/>
        <v>57.55</v>
      </c>
      <c r="M84" s="3">
        <f t="shared" si="62"/>
        <v>34.529999999999994</v>
      </c>
      <c r="N84" s="8">
        <v>6</v>
      </c>
      <c r="P84" s="9"/>
    </row>
    <row r="85" spans="1:19" x14ac:dyDescent="0.15">
      <c r="A85" s="2" t="s">
        <v>110</v>
      </c>
      <c r="B85" s="2" t="s">
        <v>314</v>
      </c>
      <c r="C85" s="2" t="s">
        <v>315</v>
      </c>
      <c r="D85" s="2" t="s">
        <v>316</v>
      </c>
      <c r="E85" s="2" t="s">
        <v>70</v>
      </c>
      <c r="F85" s="2" t="s">
        <v>317</v>
      </c>
      <c r="G85" s="2">
        <v>62.4</v>
      </c>
      <c r="H85" s="2">
        <v>65.400000000000006</v>
      </c>
      <c r="I85" s="2">
        <v>127.8</v>
      </c>
      <c r="J85" s="2">
        <f t="shared" ref="J85:J90" si="63">I85*0.5</f>
        <v>63.9</v>
      </c>
      <c r="K85" s="2"/>
      <c r="L85" s="3">
        <f t="shared" ref="L85:L90" si="64">J85+K85</f>
        <v>63.9</v>
      </c>
      <c r="M85" s="3">
        <f t="shared" ref="M85:M90" si="65">L85*0.6</f>
        <v>38.339999999999996</v>
      </c>
      <c r="N85" s="8">
        <v>1</v>
      </c>
      <c r="P85" s="9"/>
    </row>
    <row r="86" spans="1:19" x14ac:dyDescent="0.15">
      <c r="A86" s="2" t="s">
        <v>111</v>
      </c>
      <c r="B86" s="2" t="s">
        <v>318</v>
      </c>
      <c r="C86" s="2" t="s">
        <v>319</v>
      </c>
      <c r="D86" s="2" t="s">
        <v>316</v>
      </c>
      <c r="E86" s="2" t="s">
        <v>70</v>
      </c>
      <c r="F86" s="2" t="s">
        <v>317</v>
      </c>
      <c r="G86" s="2">
        <v>69.900000000000006</v>
      </c>
      <c r="H86" s="2">
        <v>56.7</v>
      </c>
      <c r="I86" s="2">
        <v>126.6</v>
      </c>
      <c r="J86" s="2">
        <f t="shared" si="63"/>
        <v>63.3</v>
      </c>
      <c r="K86" s="2"/>
      <c r="L86" s="3">
        <f t="shared" si="64"/>
        <v>63.3</v>
      </c>
      <c r="M86" s="3">
        <f t="shared" si="65"/>
        <v>37.979999999999997</v>
      </c>
      <c r="N86" s="8">
        <v>2</v>
      </c>
      <c r="P86" s="9"/>
    </row>
    <row r="87" spans="1:19" x14ac:dyDescent="0.15">
      <c r="A87" s="2" t="s">
        <v>112</v>
      </c>
      <c r="B87" s="2" t="s">
        <v>320</v>
      </c>
      <c r="C87" s="2" t="s">
        <v>321</v>
      </c>
      <c r="D87" s="2" t="s">
        <v>316</v>
      </c>
      <c r="E87" s="2" t="s">
        <v>70</v>
      </c>
      <c r="F87" s="2" t="s">
        <v>317</v>
      </c>
      <c r="G87" s="2">
        <v>61.6</v>
      </c>
      <c r="H87" s="2">
        <v>63.6</v>
      </c>
      <c r="I87" s="2">
        <v>125.2</v>
      </c>
      <c r="J87" s="2">
        <f t="shared" si="63"/>
        <v>62.6</v>
      </c>
      <c r="K87" s="2"/>
      <c r="L87" s="3">
        <f t="shared" si="64"/>
        <v>62.6</v>
      </c>
      <c r="M87" s="3">
        <f t="shared" si="65"/>
        <v>37.56</v>
      </c>
      <c r="N87" s="8">
        <v>3</v>
      </c>
      <c r="P87" s="9"/>
    </row>
    <row r="88" spans="1:19" x14ac:dyDescent="0.15">
      <c r="A88" s="2" t="s">
        <v>113</v>
      </c>
      <c r="B88" s="2" t="s">
        <v>322</v>
      </c>
      <c r="C88" s="2" t="s">
        <v>323</v>
      </c>
      <c r="D88" s="2" t="s">
        <v>316</v>
      </c>
      <c r="E88" s="2" t="s">
        <v>70</v>
      </c>
      <c r="F88" s="2" t="s">
        <v>317</v>
      </c>
      <c r="G88" s="2">
        <v>63.3</v>
      </c>
      <c r="H88" s="2">
        <v>60.4</v>
      </c>
      <c r="I88" s="2">
        <v>123.7</v>
      </c>
      <c r="J88" s="2">
        <f t="shared" si="63"/>
        <v>61.85</v>
      </c>
      <c r="K88" s="2"/>
      <c r="L88" s="3">
        <f t="shared" si="64"/>
        <v>61.85</v>
      </c>
      <c r="M88" s="3">
        <f t="shared" si="65"/>
        <v>37.11</v>
      </c>
      <c r="N88" s="8">
        <v>4</v>
      </c>
      <c r="P88" s="9"/>
    </row>
    <row r="89" spans="1:19" x14ac:dyDescent="0.15">
      <c r="A89" s="2" t="s">
        <v>114</v>
      </c>
      <c r="B89" s="2" t="s">
        <v>246</v>
      </c>
      <c r="C89" s="2" t="s">
        <v>326</v>
      </c>
      <c r="D89" s="2" t="s">
        <v>316</v>
      </c>
      <c r="E89" s="2" t="s">
        <v>70</v>
      </c>
      <c r="F89" s="2" t="s">
        <v>317</v>
      </c>
      <c r="G89" s="2">
        <v>64.900000000000006</v>
      </c>
      <c r="H89" s="2">
        <v>50.5</v>
      </c>
      <c r="I89" s="2">
        <v>115.4</v>
      </c>
      <c r="J89" s="2">
        <f t="shared" si="63"/>
        <v>57.7</v>
      </c>
      <c r="K89" s="2">
        <v>4</v>
      </c>
      <c r="L89" s="3">
        <f t="shared" si="64"/>
        <v>61.7</v>
      </c>
      <c r="M89" s="3">
        <f t="shared" si="65"/>
        <v>37.020000000000003</v>
      </c>
      <c r="N89" s="8">
        <v>5</v>
      </c>
      <c r="O89" s="9"/>
      <c r="P89" s="9"/>
      <c r="Q89" s="9"/>
      <c r="R89" s="9"/>
      <c r="S89" s="9"/>
    </row>
    <row r="90" spans="1:19" x14ac:dyDescent="0.15">
      <c r="A90" s="2" t="s">
        <v>115</v>
      </c>
      <c r="B90" s="2" t="s">
        <v>324</v>
      </c>
      <c r="C90" s="2" t="s">
        <v>325</v>
      </c>
      <c r="D90" s="2" t="s">
        <v>316</v>
      </c>
      <c r="E90" s="2" t="s">
        <v>70</v>
      </c>
      <c r="F90" s="2" t="s">
        <v>317</v>
      </c>
      <c r="G90" s="2">
        <v>67.8</v>
      </c>
      <c r="H90" s="2">
        <v>54.6</v>
      </c>
      <c r="I90" s="2">
        <v>122.4</v>
      </c>
      <c r="J90" s="2">
        <f t="shared" si="63"/>
        <v>61.2</v>
      </c>
      <c r="K90" s="2"/>
      <c r="L90" s="3">
        <f t="shared" si="64"/>
        <v>61.2</v>
      </c>
      <c r="M90" s="3">
        <f t="shared" si="65"/>
        <v>36.72</v>
      </c>
      <c r="N90" s="8">
        <v>6</v>
      </c>
      <c r="P90" s="9"/>
    </row>
    <row r="91" spans="1:19" x14ac:dyDescent="0.15">
      <c r="A91" s="2" t="s">
        <v>116</v>
      </c>
      <c r="B91" s="2" t="s">
        <v>327</v>
      </c>
      <c r="C91" s="2" t="s">
        <v>328</v>
      </c>
      <c r="D91" s="2" t="s">
        <v>329</v>
      </c>
      <c r="E91" s="2" t="s">
        <v>70</v>
      </c>
      <c r="F91" s="2" t="s">
        <v>330</v>
      </c>
      <c r="G91" s="2">
        <v>67.099999999999994</v>
      </c>
      <c r="H91" s="2">
        <v>67.900000000000006</v>
      </c>
      <c r="I91" s="2">
        <v>135</v>
      </c>
      <c r="J91" s="2">
        <f t="shared" ref="J91:J96" si="66">I91*0.5</f>
        <v>67.5</v>
      </c>
      <c r="K91" s="2"/>
      <c r="L91" s="3">
        <f t="shared" ref="L91:L96" si="67">J91+K91</f>
        <v>67.5</v>
      </c>
      <c r="M91" s="3">
        <f t="shared" ref="M91:M96" si="68">L91*0.6</f>
        <v>40.5</v>
      </c>
      <c r="N91" s="8">
        <v>1</v>
      </c>
      <c r="P91" s="9"/>
    </row>
    <row r="92" spans="1:19" x14ac:dyDescent="0.15">
      <c r="A92" s="2" t="s">
        <v>117</v>
      </c>
      <c r="B92" s="2" t="s">
        <v>331</v>
      </c>
      <c r="C92" s="2" t="s">
        <v>332</v>
      </c>
      <c r="D92" s="2" t="s">
        <v>329</v>
      </c>
      <c r="E92" s="2" t="s">
        <v>70</v>
      </c>
      <c r="F92" s="2" t="s">
        <v>330</v>
      </c>
      <c r="G92" s="2">
        <v>68.8</v>
      </c>
      <c r="H92" s="2">
        <v>65.900000000000006</v>
      </c>
      <c r="I92" s="2">
        <v>134.69999999999999</v>
      </c>
      <c r="J92" s="2">
        <f t="shared" si="66"/>
        <v>67.349999999999994</v>
      </c>
      <c r="K92" s="2"/>
      <c r="L92" s="3">
        <f t="shared" si="67"/>
        <v>67.349999999999994</v>
      </c>
      <c r="M92" s="3">
        <f t="shared" si="68"/>
        <v>40.409999999999997</v>
      </c>
      <c r="N92" s="8">
        <v>2</v>
      </c>
      <c r="P92" s="9"/>
    </row>
    <row r="93" spans="1:19" x14ac:dyDescent="0.15">
      <c r="A93" s="2" t="s">
        <v>118</v>
      </c>
      <c r="B93" s="2" t="s">
        <v>151</v>
      </c>
      <c r="C93" s="2" t="s">
        <v>333</v>
      </c>
      <c r="D93" s="2" t="s">
        <v>329</v>
      </c>
      <c r="E93" s="2" t="s">
        <v>70</v>
      </c>
      <c r="F93" s="2" t="s">
        <v>330</v>
      </c>
      <c r="G93" s="2">
        <v>70.400000000000006</v>
      </c>
      <c r="H93" s="2">
        <v>61.7</v>
      </c>
      <c r="I93" s="2">
        <v>132.1</v>
      </c>
      <c r="J93" s="2">
        <f t="shared" si="66"/>
        <v>66.05</v>
      </c>
      <c r="K93" s="2"/>
      <c r="L93" s="3">
        <f t="shared" si="67"/>
        <v>66.05</v>
      </c>
      <c r="M93" s="3">
        <f t="shared" si="68"/>
        <v>39.629999999999995</v>
      </c>
      <c r="N93" s="8">
        <v>3</v>
      </c>
      <c r="P93" s="9"/>
    </row>
    <row r="94" spans="1:19" x14ac:dyDescent="0.15">
      <c r="A94" s="2" t="s">
        <v>119</v>
      </c>
      <c r="B94" s="2" t="s">
        <v>334</v>
      </c>
      <c r="C94" s="2" t="s">
        <v>335</v>
      </c>
      <c r="D94" s="2" t="s">
        <v>329</v>
      </c>
      <c r="E94" s="2" t="s">
        <v>70</v>
      </c>
      <c r="F94" s="2" t="s">
        <v>330</v>
      </c>
      <c r="G94" s="2">
        <v>64.5</v>
      </c>
      <c r="H94" s="2">
        <v>67.400000000000006</v>
      </c>
      <c r="I94" s="2">
        <v>131.9</v>
      </c>
      <c r="J94" s="2">
        <f t="shared" si="66"/>
        <v>65.95</v>
      </c>
      <c r="K94" s="2"/>
      <c r="L94" s="3">
        <f t="shared" si="67"/>
        <v>65.95</v>
      </c>
      <c r="M94" s="3">
        <f t="shared" si="68"/>
        <v>39.57</v>
      </c>
      <c r="N94" s="8">
        <v>4</v>
      </c>
      <c r="P94" s="9"/>
    </row>
    <row r="95" spans="1:19" x14ac:dyDescent="0.15">
      <c r="A95" s="2" t="s">
        <v>120</v>
      </c>
      <c r="B95" s="2" t="s">
        <v>338</v>
      </c>
      <c r="C95" s="2" t="s">
        <v>339</v>
      </c>
      <c r="D95" s="2" t="s">
        <v>329</v>
      </c>
      <c r="E95" s="2" t="s">
        <v>70</v>
      </c>
      <c r="F95" s="2" t="s">
        <v>330</v>
      </c>
      <c r="G95" s="2">
        <v>69.3</v>
      </c>
      <c r="H95" s="2">
        <v>53.9</v>
      </c>
      <c r="I95" s="2">
        <v>123.2</v>
      </c>
      <c r="J95" s="2">
        <f t="shared" si="66"/>
        <v>61.6</v>
      </c>
      <c r="K95" s="2">
        <v>4</v>
      </c>
      <c r="L95" s="3">
        <f t="shared" si="67"/>
        <v>65.599999999999994</v>
      </c>
      <c r="M95" s="3">
        <f t="shared" si="68"/>
        <v>39.359999999999992</v>
      </c>
      <c r="N95" s="8">
        <v>5</v>
      </c>
      <c r="O95" s="9"/>
      <c r="P95" s="9"/>
      <c r="Q95" s="9"/>
      <c r="R95" s="9"/>
      <c r="S95" s="9"/>
    </row>
    <row r="96" spans="1:19" x14ac:dyDescent="0.15">
      <c r="A96" s="2" t="s">
        <v>121</v>
      </c>
      <c r="B96" s="2" t="s">
        <v>336</v>
      </c>
      <c r="C96" s="2" t="s">
        <v>337</v>
      </c>
      <c r="D96" s="2" t="s">
        <v>329</v>
      </c>
      <c r="E96" s="2" t="s">
        <v>70</v>
      </c>
      <c r="F96" s="2" t="s">
        <v>330</v>
      </c>
      <c r="G96" s="2">
        <v>74.900000000000006</v>
      </c>
      <c r="H96" s="2">
        <v>55.2</v>
      </c>
      <c r="I96" s="2">
        <v>130.1</v>
      </c>
      <c r="J96" s="2">
        <f t="shared" si="66"/>
        <v>65.05</v>
      </c>
      <c r="K96" s="2"/>
      <c r="L96" s="3">
        <f t="shared" si="67"/>
        <v>65.05</v>
      </c>
      <c r="M96" s="3">
        <f t="shared" si="68"/>
        <v>39.029999999999994</v>
      </c>
      <c r="N96" s="8">
        <v>6</v>
      </c>
      <c r="P96" s="9"/>
    </row>
    <row r="97" spans="1:19" x14ac:dyDescent="0.15">
      <c r="A97" s="2" t="s">
        <v>122</v>
      </c>
      <c r="B97" s="2" t="s">
        <v>247</v>
      </c>
      <c r="C97" s="2" t="s">
        <v>350</v>
      </c>
      <c r="D97" s="2" t="s">
        <v>342</v>
      </c>
      <c r="E97" s="2" t="s">
        <v>70</v>
      </c>
      <c r="F97" s="2" t="s">
        <v>343</v>
      </c>
      <c r="G97" s="2">
        <v>73.099999999999994</v>
      </c>
      <c r="H97" s="2">
        <v>60.5</v>
      </c>
      <c r="I97" s="2">
        <v>133.6</v>
      </c>
      <c r="J97" s="2">
        <f t="shared" ref="J97:J102" si="69">I97*0.5</f>
        <v>66.8</v>
      </c>
      <c r="K97" s="2">
        <v>4</v>
      </c>
      <c r="L97" s="3">
        <f t="shared" ref="L97:L102" si="70">J97+K97</f>
        <v>70.8</v>
      </c>
      <c r="M97" s="3">
        <f t="shared" ref="M97:M102" si="71">L97*0.6</f>
        <v>42.48</v>
      </c>
      <c r="N97" s="8">
        <v>1</v>
      </c>
      <c r="O97" s="9"/>
      <c r="P97" s="9"/>
      <c r="Q97" s="9"/>
      <c r="R97" s="9"/>
      <c r="S97" s="9"/>
    </row>
    <row r="98" spans="1:19" x14ac:dyDescent="0.15">
      <c r="A98" s="2" t="s">
        <v>123</v>
      </c>
      <c r="B98" s="2" t="s">
        <v>351</v>
      </c>
      <c r="C98" s="2" t="s">
        <v>352</v>
      </c>
      <c r="D98" s="2" t="s">
        <v>342</v>
      </c>
      <c r="E98" s="2" t="s">
        <v>70</v>
      </c>
      <c r="F98" s="2" t="s">
        <v>343</v>
      </c>
      <c r="G98" s="2">
        <v>67.599999999999994</v>
      </c>
      <c r="H98" s="2">
        <v>65.099999999999994</v>
      </c>
      <c r="I98" s="2">
        <v>132.69999999999999</v>
      </c>
      <c r="J98" s="2">
        <f t="shared" si="69"/>
        <v>66.349999999999994</v>
      </c>
      <c r="K98" s="2">
        <v>4</v>
      </c>
      <c r="L98" s="3">
        <f t="shared" si="70"/>
        <v>70.349999999999994</v>
      </c>
      <c r="M98" s="3">
        <f t="shared" si="71"/>
        <v>42.209999999999994</v>
      </c>
      <c r="N98" s="8">
        <v>2</v>
      </c>
      <c r="O98" s="9"/>
      <c r="P98" s="9"/>
      <c r="Q98" s="9"/>
      <c r="R98" s="9"/>
      <c r="S98" s="9"/>
    </row>
    <row r="99" spans="1:19" x14ac:dyDescent="0.15">
      <c r="A99" s="2" t="s">
        <v>124</v>
      </c>
      <c r="B99" s="2" t="s">
        <v>340</v>
      </c>
      <c r="C99" s="2" t="s">
        <v>341</v>
      </c>
      <c r="D99" s="2" t="s">
        <v>342</v>
      </c>
      <c r="E99" s="2" t="s">
        <v>70</v>
      </c>
      <c r="F99" s="2" t="s">
        <v>343</v>
      </c>
      <c r="G99" s="2">
        <v>66</v>
      </c>
      <c r="H99" s="2">
        <v>71.599999999999994</v>
      </c>
      <c r="I99" s="2">
        <v>137.6</v>
      </c>
      <c r="J99" s="2">
        <f t="shared" si="69"/>
        <v>68.8</v>
      </c>
      <c r="K99" s="2"/>
      <c r="L99" s="3">
        <f t="shared" si="70"/>
        <v>68.8</v>
      </c>
      <c r="M99" s="3">
        <f t="shared" si="71"/>
        <v>41.279999999999994</v>
      </c>
      <c r="N99" s="8">
        <v>3</v>
      </c>
      <c r="P99" s="9"/>
    </row>
    <row r="100" spans="1:19" x14ac:dyDescent="0.15">
      <c r="A100" s="2" t="s">
        <v>125</v>
      </c>
      <c r="B100" s="2" t="s">
        <v>344</v>
      </c>
      <c r="C100" s="2" t="s">
        <v>345</v>
      </c>
      <c r="D100" s="2" t="s">
        <v>342</v>
      </c>
      <c r="E100" s="2" t="s">
        <v>70</v>
      </c>
      <c r="F100" s="2" t="s">
        <v>343</v>
      </c>
      <c r="G100" s="2">
        <v>71.099999999999994</v>
      </c>
      <c r="H100" s="2">
        <v>64.5</v>
      </c>
      <c r="I100" s="2">
        <v>135.6</v>
      </c>
      <c r="J100" s="2">
        <f t="shared" si="69"/>
        <v>67.8</v>
      </c>
      <c r="K100" s="2"/>
      <c r="L100" s="3">
        <f t="shared" si="70"/>
        <v>67.8</v>
      </c>
      <c r="M100" s="3">
        <f t="shared" si="71"/>
        <v>40.68</v>
      </c>
      <c r="N100" s="8">
        <v>4</v>
      </c>
      <c r="P100" s="9"/>
    </row>
    <row r="101" spans="1:19" x14ac:dyDescent="0.15">
      <c r="A101" s="2" t="s">
        <v>126</v>
      </c>
      <c r="B101" s="2" t="s">
        <v>346</v>
      </c>
      <c r="C101" s="2" t="s">
        <v>347</v>
      </c>
      <c r="D101" s="2" t="s">
        <v>342</v>
      </c>
      <c r="E101" s="2" t="s">
        <v>70</v>
      </c>
      <c r="F101" s="2" t="s">
        <v>343</v>
      </c>
      <c r="G101" s="2">
        <v>70.400000000000006</v>
      </c>
      <c r="H101" s="2">
        <v>65.099999999999994</v>
      </c>
      <c r="I101" s="2">
        <v>135.5</v>
      </c>
      <c r="J101" s="2">
        <f t="shared" si="69"/>
        <v>67.75</v>
      </c>
      <c r="K101" s="2"/>
      <c r="L101" s="3">
        <f t="shared" si="70"/>
        <v>67.75</v>
      </c>
      <c r="M101" s="3">
        <f t="shared" si="71"/>
        <v>40.65</v>
      </c>
      <c r="N101" s="8">
        <v>5</v>
      </c>
      <c r="P101" s="9"/>
    </row>
    <row r="102" spans="1:19" x14ac:dyDescent="0.15">
      <c r="A102" s="2" t="s">
        <v>127</v>
      </c>
      <c r="B102" s="2" t="s">
        <v>348</v>
      </c>
      <c r="C102" s="2" t="s">
        <v>349</v>
      </c>
      <c r="D102" s="2" t="s">
        <v>342</v>
      </c>
      <c r="E102" s="2" t="s">
        <v>70</v>
      </c>
      <c r="F102" s="2" t="s">
        <v>343</v>
      </c>
      <c r="G102" s="2">
        <v>69</v>
      </c>
      <c r="H102" s="2">
        <v>66.2</v>
      </c>
      <c r="I102" s="2">
        <v>135.19999999999999</v>
      </c>
      <c r="J102" s="2">
        <f t="shared" si="69"/>
        <v>67.599999999999994</v>
      </c>
      <c r="K102" s="2"/>
      <c r="L102" s="3">
        <f t="shared" si="70"/>
        <v>67.599999999999994</v>
      </c>
      <c r="M102" s="3">
        <f t="shared" si="71"/>
        <v>40.559999999999995</v>
      </c>
      <c r="N102" s="8">
        <v>6</v>
      </c>
      <c r="P102" s="9"/>
    </row>
    <row r="103" spans="1:19" x14ac:dyDescent="0.15">
      <c r="K103" s="9"/>
      <c r="P103" s="9"/>
    </row>
    <row r="104" spans="1:19" x14ac:dyDescent="0.15">
      <c r="K104" s="9"/>
      <c r="P104" s="9"/>
    </row>
    <row r="105" spans="1:19" x14ac:dyDescent="0.15">
      <c r="K105" s="9"/>
      <c r="P105" s="9"/>
    </row>
    <row r="106" spans="1:19" x14ac:dyDescent="0.15">
      <c r="K106" s="9"/>
      <c r="P106" s="9"/>
    </row>
  </sheetData>
  <sortState ref="A2295:Q2430">
    <sortCondition ref="N2295:N2430"/>
  </sortState>
  <mergeCells count="1">
    <mergeCell ref="A2:N2"/>
  </mergeCells>
  <phoneticPr fontId="1" type="noConversion"/>
  <printOptions horizontalCentered="1"/>
  <pageMargins left="0.11811023622047245" right="0.11811023622047245" top="0.59055118110236227" bottom="0.59055118110236227" header="0.31496062992125984" footer="0.31496062992125984"/>
  <pageSetup paperSize="9" scale="80" orientation="landscape" r:id="rId1"/>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cp:lastModifiedBy>
  <cp:lastPrinted>2021-04-12T09:38:43Z</cp:lastPrinted>
  <dcterms:created xsi:type="dcterms:W3CDTF">2021-03-15T08:40:21Z</dcterms:created>
  <dcterms:modified xsi:type="dcterms:W3CDTF">2021-04-14T07:09:36Z</dcterms:modified>
</cp:coreProperties>
</file>