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3380" activeTab="0"/>
  </bookViews>
  <sheets>
    <sheet name="自主招聘" sheetId="1" r:id="rId1"/>
    <sheet name="新机制" sheetId="2" r:id="rId2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'自主招聘'!$3:$3</definedName>
    <definedName name="_xlnm.Print_Titles" localSheetId="1">'新机制'!$3:$3</definedName>
  </definedNames>
  <calcPr fullCalcOnLoad="1"/>
</workbook>
</file>

<file path=xl/sharedStrings.xml><?xml version="1.0" encoding="utf-8"?>
<sst xmlns="http://schemas.openxmlformats.org/spreadsheetml/2006/main" count="189" uniqueCount="140">
  <si>
    <t xml:space="preserve">  2021年度湖北省农村义务教育学校自主招聘教师岗位申报表</t>
  </si>
  <si>
    <t>填报单位：钟祥市教育局                                                                                填报时间：2021年1月15</t>
  </si>
  <si>
    <t>学段</t>
  </si>
  <si>
    <t>岗位
空缺数</t>
  </si>
  <si>
    <t>申报岗位总数</t>
  </si>
  <si>
    <t>政治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</si>
  <si>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</si>
  <si>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</si>
  <si>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</si>
  <si>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</si>
  <si>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</si>
  <si>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</si>
  <si>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</si>
  <si>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</si>
  <si>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</si>
  <si>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</si>
  <si>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</si>
  <si>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</si>
  <si>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</si>
  <si>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</si>
  <si>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</si>
  <si>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总计</t>
  </si>
  <si>
    <t>小学学段（合计）</t>
  </si>
  <si>
    <r>
      <t>洋梓办事处</t>
    </r>
    <r>
      <rPr>
        <b/>
        <sz val="11"/>
        <rFont val="宋体"/>
        <family val="0"/>
      </rPr>
      <t>（A）</t>
    </r>
  </si>
  <si>
    <t>钟祥市洋梓镇洋梓小学</t>
  </si>
  <si>
    <t>钟祥市洋梓镇龙泉小学</t>
  </si>
  <si>
    <t>钟祥市洋梓镇大桥小学</t>
  </si>
  <si>
    <r>
      <t>长寿办事处</t>
    </r>
    <r>
      <rPr>
        <b/>
        <sz val="11"/>
        <rFont val="宋体"/>
        <family val="0"/>
      </rPr>
      <t>（A）</t>
    </r>
  </si>
  <si>
    <t>长寿镇小学</t>
  </si>
  <si>
    <t>丰乐办事处（A）</t>
  </si>
  <si>
    <t>丰乐小学</t>
  </si>
  <si>
    <t>丰乐希望小学</t>
  </si>
  <si>
    <t>胡集办事处（A）</t>
  </si>
  <si>
    <t>胡集小学</t>
  </si>
  <si>
    <t>胡集镇快市小学</t>
  </si>
  <si>
    <t>胡集镇薸湖小学</t>
  </si>
  <si>
    <t>胡集镇平堰小学</t>
  </si>
  <si>
    <t>胡集镇丽阳小学</t>
  </si>
  <si>
    <t>胡集镇赵集小学</t>
  </si>
  <si>
    <t>胡集镇白云小学</t>
  </si>
  <si>
    <t>双河办事处（A）</t>
  </si>
  <si>
    <t xml:space="preserve"> 双河小学</t>
  </si>
  <si>
    <t>双河镇曾集小学</t>
  </si>
  <si>
    <t>双河镇段集小学</t>
  </si>
  <si>
    <t>磷矿办事处（A）</t>
  </si>
  <si>
    <t>磷矿镇联合中心小学</t>
  </si>
  <si>
    <t>磷矿镇朱堡小学</t>
  </si>
  <si>
    <t>磷矿镇陈安小学</t>
  </si>
  <si>
    <t>磷矿梁桥小学</t>
  </si>
  <si>
    <t>磷矿小学</t>
  </si>
  <si>
    <t>文集办事处（A）</t>
  </si>
  <si>
    <t>文集镇小学</t>
  </si>
  <si>
    <t>文集镇大庙小学</t>
  </si>
  <si>
    <t>冷水办事处（A）</t>
  </si>
  <si>
    <t>冷水镇小学</t>
  </si>
  <si>
    <t>冷水镇杨岭小学</t>
  </si>
  <si>
    <t>石牌办事处（B)</t>
  </si>
  <si>
    <t>王龙小学</t>
  </si>
  <si>
    <t>杨祠小学</t>
  </si>
  <si>
    <t>钟堰小学</t>
  </si>
  <si>
    <t>胡冲小学</t>
  </si>
  <si>
    <t>雨林小学</t>
  </si>
  <si>
    <t>旧口办事处（B)</t>
  </si>
  <si>
    <t>旧口镇小学</t>
  </si>
  <si>
    <t>旧口镇罗集小学</t>
  </si>
  <si>
    <t>旧口镇阳光中心小学</t>
  </si>
  <si>
    <t>旧口镇熊桥中心小学</t>
  </si>
  <si>
    <t>旧口镇高集中心小学</t>
  </si>
  <si>
    <t>柴湖办事处（B)</t>
  </si>
  <si>
    <t>红旗小学</t>
  </si>
  <si>
    <t>白沙小学</t>
  </si>
  <si>
    <t>岗南小学</t>
  </si>
  <si>
    <t>希望小学</t>
  </si>
  <si>
    <t>马南小学</t>
  </si>
  <si>
    <t>邓营小学</t>
  </si>
  <si>
    <t>长滩办事处（B)</t>
  </si>
  <si>
    <t>长滩镇金星村小学</t>
  </si>
  <si>
    <t>东桥办事处（B)</t>
  </si>
  <si>
    <t>钟祥市东桥镇镇直小学</t>
  </si>
  <si>
    <t>钟祥市东桥镇黄集小学</t>
  </si>
  <si>
    <t>客店办事处（B)</t>
  </si>
  <si>
    <t>钟祥市客店镇马咀中心小学</t>
  </si>
  <si>
    <t>钟祥市客店镇邵台中心小学</t>
  </si>
  <si>
    <t>张集办事处（B)</t>
  </si>
  <si>
    <t>张集小学</t>
  </si>
  <si>
    <t>荆襄教育办公室（B)</t>
  </si>
  <si>
    <t>荆襄西区小学</t>
  </si>
  <si>
    <t>荆襄东区小学</t>
  </si>
  <si>
    <t>荆襄王集小学</t>
  </si>
  <si>
    <t>郢中陈庙小学（B)</t>
  </si>
  <si>
    <t>罗汉寺种畜场八里小学（B)</t>
  </si>
  <si>
    <t>初中学段（合计）</t>
  </si>
  <si>
    <t>洋梓办事处</t>
  </si>
  <si>
    <t>钟祥市洋梓镇初级中学</t>
  </si>
  <si>
    <t>钟祥市洋梓镇中山初级中学</t>
  </si>
  <si>
    <t>长寿办事处</t>
  </si>
  <si>
    <t>长寿镇第一初级中学</t>
  </si>
  <si>
    <t>长寿镇第二初级中学</t>
  </si>
  <si>
    <t>丰乐办事处</t>
  </si>
  <si>
    <t>丰乐中学</t>
  </si>
  <si>
    <t>丰乐杨集初中</t>
  </si>
  <si>
    <t>胡集办事处</t>
  </si>
  <si>
    <t>胡集一中</t>
  </si>
  <si>
    <t>胡集二中</t>
  </si>
  <si>
    <t>胡集三中</t>
  </si>
  <si>
    <t>胡集四中</t>
  </si>
  <si>
    <t>双河办事处</t>
  </si>
  <si>
    <t>双河一中</t>
  </si>
  <si>
    <t>磷矿办事处</t>
  </si>
  <si>
    <t>磷矿实验学校</t>
  </si>
  <si>
    <t>文集办事处</t>
  </si>
  <si>
    <t>文集中学</t>
  </si>
  <si>
    <t>冷水办事处</t>
  </si>
  <si>
    <t>冷水镇初级中学</t>
  </si>
  <si>
    <t>石牌办事处</t>
  </si>
  <si>
    <t>石牌初中</t>
  </si>
  <si>
    <t>钟祥市石牌镇贺集初级中学</t>
  </si>
  <si>
    <t>旧口办事处</t>
  </si>
  <si>
    <t>旧口镇罗集初级中学</t>
  </si>
  <si>
    <t>柴湖办事处</t>
  </si>
  <si>
    <t>柴湖镇实验初中</t>
  </si>
  <si>
    <t>长滩办事处</t>
  </si>
  <si>
    <t>长滩镇初级中学</t>
  </si>
  <si>
    <t>东桥办事处</t>
  </si>
  <si>
    <t>钟祥市东桥镇初级中学</t>
  </si>
  <si>
    <t>客店办事处</t>
  </si>
  <si>
    <t>钟祥市客店镇初级中学</t>
  </si>
  <si>
    <t>张集办事处</t>
  </si>
  <si>
    <t>张集中学</t>
  </si>
  <si>
    <t>荆襄办事处</t>
  </si>
  <si>
    <t>荆襄初级中学</t>
  </si>
  <si>
    <t>审核意见</t>
  </si>
  <si>
    <t>县（市、区）教育部门
 意见（盖章）：</t>
  </si>
  <si>
    <t>县（市、区）机构编制部门
意见（盖章）：</t>
  </si>
  <si>
    <t>县（市、区）人社部门   
 意见（盖章）：</t>
  </si>
  <si>
    <t>市（州）教育部门   
  意见（盖章）：</t>
  </si>
  <si>
    <t>市（州）机构编制部门
意见（盖章）：</t>
  </si>
  <si>
    <t>市（州）人社部门        意见（盖章）：</t>
  </si>
  <si>
    <t xml:space="preserve">  2021年度湖北省农村义务教育学校新机制教师岗位申报表</t>
  </si>
  <si>
    <t>填报单位：钟祥市教育局                                                                                         填报日期：2021年1月15日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</si>
</sst>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8" fillId="0" borderId="0">
      <alignment vertical="center"/>
      <protection/>
    </xf>
    <xf numFmtId="0" fontId="2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44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Sheet2 7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_1" xfId="66"/>
    <cellStyle name="常规_Sheet2 7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2"/>
  <sheetViews>
    <sheetView tabSelected="1" workbookViewId="0" topLeftCell="A1">
      <pane ySplit="3" topLeftCell="A94" activePane="bottomLeft" state="frozen"/>
      <selection pane="bottomLeft" activeCell="A89" sqref="A89"/>
    </sheetView>
  </sheetViews>
  <sheetFormatPr defaultColWidth="9.00390625" defaultRowHeight="13.5"/>
  <cols>
    <col min="1" max="1" width="19.875" style="4" customWidth="1"/>
    <col min="2" max="2" width="6.625" style="4" customWidth="1"/>
    <col min="3" max="3" width="6.625" style="3" customWidth="1"/>
    <col min="4" max="5" width="6.625" style="4" customWidth="1"/>
    <col min="6" max="19" width="6.625" style="3" customWidth="1"/>
    <col min="20" max="16384" width="9.00390625" style="4" customWidth="1"/>
  </cols>
  <sheetData>
    <row r="1" spans="1:35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H1" s="36"/>
      <c r="AI1" s="36"/>
    </row>
    <row r="2" spans="1:19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9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23" t="s">
        <v>20</v>
      </c>
    </row>
    <row r="4" spans="1:19" s="1" customFormat="1" ht="24.75" customHeight="1">
      <c r="A4" s="10" t="s">
        <v>21</v>
      </c>
      <c r="B4" s="11">
        <v>174</v>
      </c>
      <c r="C4" s="11">
        <f>C5+C90</f>
        <v>174</v>
      </c>
      <c r="D4" s="11">
        <f aca="true" t="shared" si="0" ref="D4:S4">D5+D90</f>
        <v>0</v>
      </c>
      <c r="E4" s="11">
        <f t="shared" si="0"/>
        <v>47</v>
      </c>
      <c r="F4" s="11">
        <f t="shared" si="0"/>
        <v>51</v>
      </c>
      <c r="G4" s="11">
        <f t="shared" si="0"/>
        <v>9</v>
      </c>
      <c r="H4" s="11">
        <f t="shared" si="0"/>
        <v>5</v>
      </c>
      <c r="I4" s="11">
        <f t="shared" si="0"/>
        <v>4</v>
      </c>
      <c r="J4" s="11">
        <f t="shared" si="0"/>
        <v>0</v>
      </c>
      <c r="K4" s="11">
        <f t="shared" si="0"/>
        <v>0</v>
      </c>
      <c r="L4" s="11">
        <f t="shared" si="0"/>
        <v>15</v>
      </c>
      <c r="M4" s="11">
        <f t="shared" si="0"/>
        <v>0</v>
      </c>
      <c r="N4" s="11">
        <f t="shared" si="0"/>
        <v>18</v>
      </c>
      <c r="O4" s="11">
        <f t="shared" si="0"/>
        <v>12</v>
      </c>
      <c r="P4" s="11">
        <f t="shared" si="0"/>
        <v>13</v>
      </c>
      <c r="Q4" s="11">
        <f t="shared" si="0"/>
        <v>0</v>
      </c>
      <c r="R4" s="11">
        <f t="shared" si="0"/>
        <v>0</v>
      </c>
      <c r="S4" s="11">
        <f t="shared" si="0"/>
        <v>0</v>
      </c>
    </row>
    <row r="5" spans="1:19" s="1" customFormat="1" ht="24.75" customHeight="1">
      <c r="A5" s="10" t="s">
        <v>22</v>
      </c>
      <c r="B5" s="11">
        <v>110</v>
      </c>
      <c r="C5" s="11">
        <f>C6+C11+C14+C18+C27+C32+C39+C43+C47+C54+C61+C69+C72+C76+C80+C83+C88+C89</f>
        <v>110</v>
      </c>
      <c r="D5" s="11">
        <f aca="true" t="shared" si="1" ref="D5:S5">D6+D11+D14+D18+D27+D32+D39+D43+D47+D54+D61+D69+D72+D76+D80+D83+D88+D89</f>
        <v>0</v>
      </c>
      <c r="E5" s="11">
        <f t="shared" si="1"/>
        <v>38</v>
      </c>
      <c r="F5" s="11">
        <f t="shared" si="1"/>
        <v>37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 t="shared" si="1"/>
        <v>5</v>
      </c>
      <c r="M5" s="11">
        <f t="shared" si="1"/>
        <v>0</v>
      </c>
      <c r="N5" s="11">
        <f t="shared" si="1"/>
        <v>12</v>
      </c>
      <c r="O5" s="11">
        <f t="shared" si="1"/>
        <v>9</v>
      </c>
      <c r="P5" s="11">
        <f t="shared" si="1"/>
        <v>9</v>
      </c>
      <c r="Q5" s="11">
        <f t="shared" si="1"/>
        <v>0</v>
      </c>
      <c r="R5" s="11">
        <f t="shared" si="1"/>
        <v>0</v>
      </c>
      <c r="S5" s="11">
        <f t="shared" si="1"/>
        <v>0</v>
      </c>
    </row>
    <row r="6" spans="1:19" s="3" customFormat="1" ht="24.75" customHeight="1">
      <c r="A6" s="10" t="s">
        <v>23</v>
      </c>
      <c r="B6" s="12">
        <v>6</v>
      </c>
      <c r="C6" s="12">
        <f>C7</f>
        <v>6</v>
      </c>
      <c r="D6" s="12">
        <f aca="true" t="shared" si="2" ref="D6:S6">D7</f>
        <v>0</v>
      </c>
      <c r="E6" s="12">
        <f t="shared" si="2"/>
        <v>2</v>
      </c>
      <c r="F6" s="12">
        <f t="shared" si="2"/>
        <v>2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1</v>
      </c>
      <c r="P6" s="12">
        <f t="shared" si="2"/>
        <v>1</v>
      </c>
      <c r="Q6" s="12">
        <f t="shared" si="2"/>
        <v>0</v>
      </c>
      <c r="R6" s="12">
        <f t="shared" si="2"/>
        <v>0</v>
      </c>
      <c r="S6" s="12">
        <f t="shared" si="2"/>
        <v>0</v>
      </c>
    </row>
    <row r="7" spans="1:19" s="3" customFormat="1" ht="24.75" customHeight="1">
      <c r="A7" s="12" t="s">
        <v>22</v>
      </c>
      <c r="B7" s="12">
        <v>6</v>
      </c>
      <c r="C7" s="12">
        <f>C8+C9+C10</f>
        <v>6</v>
      </c>
      <c r="D7" s="12">
        <f aca="true" t="shared" si="3" ref="D7:S7">D8+D9+D10</f>
        <v>0</v>
      </c>
      <c r="E7" s="12">
        <f t="shared" si="3"/>
        <v>2</v>
      </c>
      <c r="F7" s="12">
        <f t="shared" si="3"/>
        <v>2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2">
        <f t="shared" si="3"/>
        <v>0</v>
      </c>
      <c r="N7" s="12">
        <f t="shared" si="3"/>
        <v>0</v>
      </c>
      <c r="O7" s="12">
        <f t="shared" si="3"/>
        <v>1</v>
      </c>
      <c r="P7" s="12">
        <f t="shared" si="3"/>
        <v>1</v>
      </c>
      <c r="Q7" s="12">
        <f t="shared" si="3"/>
        <v>0</v>
      </c>
      <c r="R7" s="12">
        <f t="shared" si="3"/>
        <v>0</v>
      </c>
      <c r="S7" s="12">
        <f t="shared" si="3"/>
        <v>0</v>
      </c>
    </row>
    <row r="8" spans="1:19" s="3" customFormat="1" ht="24.75" customHeight="1">
      <c r="A8" s="13" t="s">
        <v>24</v>
      </c>
      <c r="B8" s="13">
        <v>2</v>
      </c>
      <c r="C8" s="13">
        <f>D8+E8+F8+G8+H8+I8+J8+K8+L8+M8+N8+O8+P8+Q8+R8+S8</f>
        <v>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</v>
      </c>
      <c r="P8" s="35">
        <v>1</v>
      </c>
      <c r="Q8" s="14"/>
      <c r="R8" s="14"/>
      <c r="S8" s="14"/>
    </row>
    <row r="9" spans="1:19" s="3" customFormat="1" ht="24.75" customHeight="1">
      <c r="A9" s="13" t="s">
        <v>25</v>
      </c>
      <c r="B9" s="13">
        <v>2</v>
      </c>
      <c r="C9" s="13">
        <f>D9+E9+F9+G9+H9+I9+J9+K9+L9+M9+N9+O9+P9+Q9+R9+S9</f>
        <v>2</v>
      </c>
      <c r="D9" s="14"/>
      <c r="E9" s="14">
        <v>1</v>
      </c>
      <c r="F9" s="14">
        <v>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3" customFormat="1" ht="24.75" customHeight="1">
      <c r="A10" s="13" t="s">
        <v>26</v>
      </c>
      <c r="B10" s="13">
        <v>2</v>
      </c>
      <c r="C10" s="13">
        <f>D10+E10+F10+G10+H10+I10+J10+K10+L10+M10+N10+O10+P10+Q10+R10+S10</f>
        <v>2</v>
      </c>
      <c r="D10" s="14"/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2" customFormat="1" ht="24.75" customHeight="1">
      <c r="A11" s="10" t="s">
        <v>27</v>
      </c>
      <c r="B11" s="12">
        <v>5</v>
      </c>
      <c r="C11" s="12">
        <f>C12</f>
        <v>5</v>
      </c>
      <c r="D11" s="12">
        <f aca="true" t="shared" si="4" ref="D11:S11">D12</f>
        <v>0</v>
      </c>
      <c r="E11" s="12">
        <f t="shared" si="4"/>
        <v>1</v>
      </c>
      <c r="F11" s="12">
        <f t="shared" si="4"/>
        <v>1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1</v>
      </c>
      <c r="M11" s="12">
        <f t="shared" si="4"/>
        <v>0</v>
      </c>
      <c r="N11" s="12">
        <f t="shared" si="4"/>
        <v>0</v>
      </c>
      <c r="O11" s="12">
        <f t="shared" si="4"/>
        <v>1</v>
      </c>
      <c r="P11" s="12">
        <f t="shared" si="4"/>
        <v>1</v>
      </c>
      <c r="Q11" s="12">
        <f t="shared" si="4"/>
        <v>0</v>
      </c>
      <c r="R11" s="12">
        <f t="shared" si="4"/>
        <v>0</v>
      </c>
      <c r="S11" s="12">
        <f t="shared" si="4"/>
        <v>0</v>
      </c>
    </row>
    <row r="12" spans="1:19" s="2" customFormat="1" ht="24.75" customHeight="1">
      <c r="A12" s="12" t="s">
        <v>22</v>
      </c>
      <c r="B12" s="12">
        <v>5</v>
      </c>
      <c r="C12" s="13">
        <f>C13</f>
        <v>5</v>
      </c>
      <c r="D12" s="13">
        <f aca="true" t="shared" si="5" ref="D12:S12">D13</f>
        <v>0</v>
      </c>
      <c r="E12" s="13">
        <f t="shared" si="5"/>
        <v>1</v>
      </c>
      <c r="F12" s="13">
        <f t="shared" si="5"/>
        <v>1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1</v>
      </c>
      <c r="M12" s="13">
        <f t="shared" si="5"/>
        <v>0</v>
      </c>
      <c r="N12" s="13">
        <f t="shared" si="5"/>
        <v>0</v>
      </c>
      <c r="O12" s="13">
        <f t="shared" si="5"/>
        <v>1</v>
      </c>
      <c r="P12" s="13">
        <f t="shared" si="5"/>
        <v>1</v>
      </c>
      <c r="Q12" s="13">
        <f t="shared" si="5"/>
        <v>0</v>
      </c>
      <c r="R12" s="13">
        <f t="shared" si="5"/>
        <v>0</v>
      </c>
      <c r="S12" s="13">
        <f t="shared" si="5"/>
        <v>0</v>
      </c>
    </row>
    <row r="13" spans="1:19" s="3" customFormat="1" ht="24.75" customHeight="1">
      <c r="A13" s="13" t="s">
        <v>28</v>
      </c>
      <c r="B13" s="12">
        <v>5</v>
      </c>
      <c r="C13" s="13">
        <f aca="true" t="shared" si="6" ref="C11:C42">D13+E13+F13+G13+H13+I13+J13+K13+L13+M13+N13+O13+P13+Q13+R13+S13</f>
        <v>5</v>
      </c>
      <c r="D13" s="14"/>
      <c r="E13" s="14">
        <v>1</v>
      </c>
      <c r="F13" s="14">
        <v>1</v>
      </c>
      <c r="G13" s="14"/>
      <c r="H13" s="14"/>
      <c r="I13" s="14"/>
      <c r="J13" s="14"/>
      <c r="K13" s="14"/>
      <c r="L13" s="14">
        <v>1</v>
      </c>
      <c r="M13" s="14"/>
      <c r="N13" s="14"/>
      <c r="O13" s="14">
        <v>1</v>
      </c>
      <c r="P13" s="14">
        <v>1</v>
      </c>
      <c r="Q13" s="14"/>
      <c r="R13" s="14"/>
      <c r="S13" s="14"/>
    </row>
    <row r="14" spans="1:19" s="2" customFormat="1" ht="24.75" customHeight="1">
      <c r="A14" s="10" t="s">
        <v>29</v>
      </c>
      <c r="B14" s="12">
        <v>6</v>
      </c>
      <c r="C14" s="12">
        <f>C15</f>
        <v>6</v>
      </c>
      <c r="D14" s="12">
        <f aca="true" t="shared" si="7" ref="D14:S14">D15</f>
        <v>0</v>
      </c>
      <c r="E14" s="12">
        <f t="shared" si="7"/>
        <v>3</v>
      </c>
      <c r="F14" s="12">
        <f t="shared" si="7"/>
        <v>3</v>
      </c>
      <c r="G14" s="12">
        <f t="shared" si="7"/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</row>
    <row r="15" spans="1:19" s="3" customFormat="1" ht="24.75" customHeight="1">
      <c r="A15" s="12" t="s">
        <v>22</v>
      </c>
      <c r="B15" s="12">
        <v>6</v>
      </c>
      <c r="C15" s="13">
        <f>C16+C17</f>
        <v>6</v>
      </c>
      <c r="D15" s="13">
        <f aca="true" t="shared" si="8" ref="D15:S15">D16+D17</f>
        <v>0</v>
      </c>
      <c r="E15" s="13">
        <f t="shared" si="8"/>
        <v>3</v>
      </c>
      <c r="F15" s="13">
        <f t="shared" si="8"/>
        <v>3</v>
      </c>
      <c r="G15" s="13">
        <f t="shared" si="8"/>
        <v>0</v>
      </c>
      <c r="H15" s="13">
        <f t="shared" si="8"/>
        <v>0</v>
      </c>
      <c r="I15" s="13">
        <f t="shared" si="8"/>
        <v>0</v>
      </c>
      <c r="J15" s="13">
        <f t="shared" si="8"/>
        <v>0</v>
      </c>
      <c r="K15" s="13">
        <f t="shared" si="8"/>
        <v>0</v>
      </c>
      <c r="L15" s="13">
        <f t="shared" si="8"/>
        <v>0</v>
      </c>
      <c r="M15" s="13">
        <f t="shared" si="8"/>
        <v>0</v>
      </c>
      <c r="N15" s="13">
        <f t="shared" si="8"/>
        <v>0</v>
      </c>
      <c r="O15" s="13">
        <f t="shared" si="8"/>
        <v>0</v>
      </c>
      <c r="P15" s="13">
        <f t="shared" si="8"/>
        <v>0</v>
      </c>
      <c r="Q15" s="13">
        <f t="shared" si="8"/>
        <v>0</v>
      </c>
      <c r="R15" s="13">
        <f t="shared" si="8"/>
        <v>0</v>
      </c>
      <c r="S15" s="13">
        <f t="shared" si="8"/>
        <v>0</v>
      </c>
    </row>
    <row r="16" spans="1:19" s="3" customFormat="1" ht="24.75" customHeight="1">
      <c r="A16" s="13" t="s">
        <v>30</v>
      </c>
      <c r="B16" s="13">
        <v>4</v>
      </c>
      <c r="C16" s="13">
        <f t="shared" si="6"/>
        <v>4</v>
      </c>
      <c r="D16" s="14"/>
      <c r="E16" s="14">
        <v>2</v>
      </c>
      <c r="F16" s="14">
        <v>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3" customFormat="1" ht="24.75" customHeight="1">
      <c r="A17" s="13" t="s">
        <v>31</v>
      </c>
      <c r="B17" s="13">
        <v>2</v>
      </c>
      <c r="C17" s="13">
        <f t="shared" si="6"/>
        <v>2</v>
      </c>
      <c r="D17" s="14"/>
      <c r="E17" s="14">
        <v>1</v>
      </c>
      <c r="F17" s="14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4" customFormat="1" ht="24.75" customHeight="1">
      <c r="A18" s="10" t="s">
        <v>32</v>
      </c>
      <c r="B18" s="12">
        <v>18</v>
      </c>
      <c r="C18" s="12">
        <f>C19</f>
        <v>18</v>
      </c>
      <c r="D18" s="12">
        <f aca="true" t="shared" si="9" ref="D18:S18">D19</f>
        <v>0</v>
      </c>
      <c r="E18" s="12">
        <f t="shared" si="9"/>
        <v>6</v>
      </c>
      <c r="F18" s="12">
        <f t="shared" si="9"/>
        <v>6</v>
      </c>
      <c r="G18" s="12">
        <f t="shared" si="9"/>
        <v>0</v>
      </c>
      <c r="H18" s="12">
        <f t="shared" si="9"/>
        <v>0</v>
      </c>
      <c r="I18" s="12">
        <f t="shared" si="9"/>
        <v>0</v>
      </c>
      <c r="J18" s="12">
        <f t="shared" si="9"/>
        <v>0</v>
      </c>
      <c r="K18" s="12">
        <f t="shared" si="9"/>
        <v>0</v>
      </c>
      <c r="L18" s="12">
        <f t="shared" si="9"/>
        <v>0</v>
      </c>
      <c r="M18" s="12">
        <f t="shared" si="9"/>
        <v>0</v>
      </c>
      <c r="N18" s="12">
        <f t="shared" si="9"/>
        <v>2</v>
      </c>
      <c r="O18" s="12">
        <f t="shared" si="9"/>
        <v>2</v>
      </c>
      <c r="P18" s="12">
        <f t="shared" si="9"/>
        <v>2</v>
      </c>
      <c r="Q18" s="12">
        <f t="shared" si="9"/>
        <v>0</v>
      </c>
      <c r="R18" s="12">
        <f t="shared" si="9"/>
        <v>0</v>
      </c>
      <c r="S18" s="12">
        <f t="shared" si="9"/>
        <v>0</v>
      </c>
    </row>
    <row r="19" spans="1:19" s="25" customFormat="1" ht="24.75" customHeight="1">
      <c r="A19" s="12" t="s">
        <v>22</v>
      </c>
      <c r="B19" s="12">
        <v>18</v>
      </c>
      <c r="C19" s="13">
        <f>C20+C21+C22+C23+C24+C25+C26</f>
        <v>18</v>
      </c>
      <c r="D19" s="13">
        <f aca="true" t="shared" si="10" ref="D19:S19">D20+D21+D22+D23+D24+D25+D26</f>
        <v>0</v>
      </c>
      <c r="E19" s="13">
        <f t="shared" si="10"/>
        <v>6</v>
      </c>
      <c r="F19" s="13">
        <f t="shared" si="10"/>
        <v>6</v>
      </c>
      <c r="G19" s="13">
        <f t="shared" si="10"/>
        <v>0</v>
      </c>
      <c r="H19" s="13">
        <f t="shared" si="10"/>
        <v>0</v>
      </c>
      <c r="I19" s="13">
        <f t="shared" si="10"/>
        <v>0</v>
      </c>
      <c r="J19" s="13">
        <f t="shared" si="10"/>
        <v>0</v>
      </c>
      <c r="K19" s="13">
        <f t="shared" si="10"/>
        <v>0</v>
      </c>
      <c r="L19" s="13">
        <f t="shared" si="10"/>
        <v>0</v>
      </c>
      <c r="M19" s="13">
        <f t="shared" si="10"/>
        <v>0</v>
      </c>
      <c r="N19" s="13">
        <f t="shared" si="10"/>
        <v>2</v>
      </c>
      <c r="O19" s="13">
        <f t="shared" si="10"/>
        <v>2</v>
      </c>
      <c r="P19" s="13">
        <f t="shared" si="10"/>
        <v>2</v>
      </c>
      <c r="Q19" s="13">
        <f t="shared" si="10"/>
        <v>0</v>
      </c>
      <c r="R19" s="13">
        <f t="shared" si="10"/>
        <v>0</v>
      </c>
      <c r="S19" s="13">
        <f t="shared" si="10"/>
        <v>0</v>
      </c>
    </row>
    <row r="20" spans="1:19" s="26" customFormat="1" ht="24.75" customHeight="1">
      <c r="A20" s="13" t="s">
        <v>33</v>
      </c>
      <c r="B20" s="13">
        <v>7</v>
      </c>
      <c r="C20" s="13">
        <f t="shared" si="6"/>
        <v>7</v>
      </c>
      <c r="D20" s="9"/>
      <c r="E20" s="9">
        <v>1</v>
      </c>
      <c r="F20" s="9">
        <v>2</v>
      </c>
      <c r="G20" s="9"/>
      <c r="H20" s="9"/>
      <c r="I20" s="9"/>
      <c r="J20" s="9"/>
      <c r="K20" s="9"/>
      <c r="L20" s="9"/>
      <c r="M20" s="9"/>
      <c r="N20" s="9">
        <v>1</v>
      </c>
      <c r="O20" s="9">
        <v>1</v>
      </c>
      <c r="P20" s="9">
        <v>2</v>
      </c>
      <c r="Q20" s="9"/>
      <c r="R20" s="9"/>
      <c r="S20" s="9"/>
    </row>
    <row r="21" spans="1:19" s="26" customFormat="1" ht="24.75" customHeight="1">
      <c r="A21" s="13" t="s">
        <v>34</v>
      </c>
      <c r="B21" s="13">
        <v>1</v>
      </c>
      <c r="C21" s="13">
        <f t="shared" si="6"/>
        <v>1</v>
      </c>
      <c r="D21" s="9"/>
      <c r="E21" s="9"/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26" customFormat="1" ht="24.75" customHeight="1">
      <c r="A22" s="13" t="s">
        <v>35</v>
      </c>
      <c r="B22" s="13">
        <v>3</v>
      </c>
      <c r="C22" s="13">
        <f t="shared" si="6"/>
        <v>3</v>
      </c>
      <c r="D22" s="9"/>
      <c r="E22" s="9">
        <v>2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26" customFormat="1" ht="24.75" customHeight="1">
      <c r="A23" s="13" t="s">
        <v>36</v>
      </c>
      <c r="B23" s="13">
        <v>2</v>
      </c>
      <c r="C23" s="13">
        <f t="shared" si="6"/>
        <v>2</v>
      </c>
      <c r="D23" s="9"/>
      <c r="E23" s="9">
        <v>1</v>
      </c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26" customFormat="1" ht="24.75" customHeight="1">
      <c r="A24" s="13" t="s">
        <v>37</v>
      </c>
      <c r="B24" s="13">
        <v>2</v>
      </c>
      <c r="C24" s="13">
        <f t="shared" si="6"/>
        <v>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1</v>
      </c>
      <c r="O24" s="9">
        <v>1</v>
      </c>
      <c r="P24" s="9"/>
      <c r="Q24" s="9"/>
      <c r="R24" s="9"/>
      <c r="S24" s="9"/>
    </row>
    <row r="25" spans="1:19" s="26" customFormat="1" ht="24.75" customHeight="1">
      <c r="A25" s="13" t="s">
        <v>38</v>
      </c>
      <c r="B25" s="13">
        <v>1</v>
      </c>
      <c r="C25" s="13">
        <f t="shared" si="6"/>
        <v>1</v>
      </c>
      <c r="D25" s="9"/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26" customFormat="1" ht="24.75" customHeight="1">
      <c r="A26" s="13" t="s">
        <v>39</v>
      </c>
      <c r="B26" s="13">
        <v>2</v>
      </c>
      <c r="C26" s="13">
        <f t="shared" si="6"/>
        <v>2</v>
      </c>
      <c r="D26" s="9"/>
      <c r="E26" s="9">
        <v>1</v>
      </c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2" customFormat="1" ht="24.75" customHeight="1">
      <c r="A27" s="10" t="s">
        <v>40</v>
      </c>
      <c r="B27" s="12">
        <v>5</v>
      </c>
      <c r="C27" s="12">
        <f>C28</f>
        <v>5</v>
      </c>
      <c r="D27" s="12">
        <f aca="true" t="shared" si="11" ref="D27:S27">D28</f>
        <v>0</v>
      </c>
      <c r="E27" s="12">
        <f t="shared" si="11"/>
        <v>1</v>
      </c>
      <c r="F27" s="12">
        <f t="shared" si="11"/>
        <v>1</v>
      </c>
      <c r="G27" s="12">
        <f t="shared" si="11"/>
        <v>0</v>
      </c>
      <c r="H27" s="12">
        <f t="shared" si="11"/>
        <v>0</v>
      </c>
      <c r="I27" s="12">
        <f t="shared" si="11"/>
        <v>0</v>
      </c>
      <c r="J27" s="12">
        <f t="shared" si="11"/>
        <v>0</v>
      </c>
      <c r="K27" s="12">
        <f t="shared" si="11"/>
        <v>0</v>
      </c>
      <c r="L27" s="12">
        <f t="shared" si="11"/>
        <v>1</v>
      </c>
      <c r="M27" s="12">
        <f t="shared" si="11"/>
        <v>0</v>
      </c>
      <c r="N27" s="12">
        <f t="shared" si="11"/>
        <v>1</v>
      </c>
      <c r="O27" s="12">
        <f t="shared" si="11"/>
        <v>1</v>
      </c>
      <c r="P27" s="12">
        <f t="shared" si="11"/>
        <v>0</v>
      </c>
      <c r="Q27" s="12">
        <f t="shared" si="11"/>
        <v>0</v>
      </c>
      <c r="R27" s="12">
        <f t="shared" si="11"/>
        <v>0</v>
      </c>
      <c r="S27" s="12">
        <f t="shared" si="11"/>
        <v>0</v>
      </c>
    </row>
    <row r="28" spans="1:19" s="2" customFormat="1" ht="24.75" customHeight="1">
      <c r="A28" s="12" t="s">
        <v>22</v>
      </c>
      <c r="B28" s="27">
        <v>5</v>
      </c>
      <c r="C28" s="13">
        <f>C29+C30+C31</f>
        <v>5</v>
      </c>
      <c r="D28" s="13">
        <f aca="true" t="shared" si="12" ref="D28:S28">D29+D30+D31</f>
        <v>0</v>
      </c>
      <c r="E28" s="13">
        <f t="shared" si="12"/>
        <v>1</v>
      </c>
      <c r="F28" s="13">
        <f t="shared" si="12"/>
        <v>1</v>
      </c>
      <c r="G28" s="13">
        <f t="shared" si="12"/>
        <v>0</v>
      </c>
      <c r="H28" s="13">
        <f t="shared" si="12"/>
        <v>0</v>
      </c>
      <c r="I28" s="13">
        <f t="shared" si="12"/>
        <v>0</v>
      </c>
      <c r="J28" s="13">
        <f t="shared" si="12"/>
        <v>0</v>
      </c>
      <c r="K28" s="13">
        <f t="shared" si="12"/>
        <v>0</v>
      </c>
      <c r="L28" s="13">
        <f t="shared" si="12"/>
        <v>1</v>
      </c>
      <c r="M28" s="13">
        <f t="shared" si="12"/>
        <v>0</v>
      </c>
      <c r="N28" s="13">
        <f t="shared" si="12"/>
        <v>1</v>
      </c>
      <c r="O28" s="13">
        <f t="shared" si="12"/>
        <v>1</v>
      </c>
      <c r="P28" s="13">
        <f t="shared" si="12"/>
        <v>0</v>
      </c>
      <c r="Q28" s="13">
        <f t="shared" si="12"/>
        <v>0</v>
      </c>
      <c r="R28" s="13">
        <f t="shared" si="12"/>
        <v>0</v>
      </c>
      <c r="S28" s="13">
        <f t="shared" si="12"/>
        <v>0</v>
      </c>
    </row>
    <row r="29" spans="1:19" s="3" customFormat="1" ht="24.75" customHeight="1">
      <c r="A29" s="13" t="s">
        <v>41</v>
      </c>
      <c r="B29" s="28">
        <v>2</v>
      </c>
      <c r="C29" s="13">
        <f t="shared" si="6"/>
        <v>2</v>
      </c>
      <c r="D29" s="28">
        <v>0</v>
      </c>
      <c r="E29" s="28"/>
      <c r="F29" s="28">
        <v>1</v>
      </c>
      <c r="G29" s="28"/>
      <c r="H29" s="28"/>
      <c r="I29" s="28"/>
      <c r="J29" s="28"/>
      <c r="K29" s="28"/>
      <c r="L29" s="28"/>
      <c r="M29" s="28"/>
      <c r="N29" s="28"/>
      <c r="O29" s="28">
        <v>1</v>
      </c>
      <c r="P29" s="28"/>
      <c r="Q29" s="28"/>
      <c r="R29" s="28"/>
      <c r="S29" s="28"/>
    </row>
    <row r="30" spans="1:19" s="3" customFormat="1" ht="24.75" customHeight="1">
      <c r="A30" s="13" t="s">
        <v>42</v>
      </c>
      <c r="B30" s="28">
        <v>2</v>
      </c>
      <c r="C30" s="13">
        <f t="shared" si="6"/>
        <v>2</v>
      </c>
      <c r="D30" s="28">
        <v>0</v>
      </c>
      <c r="E30" s="28"/>
      <c r="F30" s="28"/>
      <c r="G30" s="28"/>
      <c r="H30" s="28"/>
      <c r="I30" s="28"/>
      <c r="J30" s="28"/>
      <c r="K30" s="28"/>
      <c r="L30" s="28">
        <v>1</v>
      </c>
      <c r="M30" s="28"/>
      <c r="N30" s="28">
        <v>1</v>
      </c>
      <c r="O30" s="28"/>
      <c r="P30" s="28"/>
      <c r="Q30" s="28"/>
      <c r="R30" s="28"/>
      <c r="S30" s="28"/>
    </row>
    <row r="31" spans="1:19" s="3" customFormat="1" ht="24.75" customHeight="1">
      <c r="A31" s="13" t="s">
        <v>43</v>
      </c>
      <c r="B31" s="28">
        <v>1</v>
      </c>
      <c r="C31" s="13">
        <f t="shared" si="6"/>
        <v>1</v>
      </c>
      <c r="D31" s="28">
        <v>0</v>
      </c>
      <c r="E31" s="28">
        <v>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s="2" customFormat="1" ht="24.75" customHeight="1">
      <c r="A32" s="10" t="s">
        <v>44</v>
      </c>
      <c r="B32" s="27">
        <v>10</v>
      </c>
      <c r="C32" s="12">
        <f>C33</f>
        <v>10</v>
      </c>
      <c r="D32" s="12">
        <f aca="true" t="shared" si="13" ref="D32:S32">D33</f>
        <v>0</v>
      </c>
      <c r="E32" s="12">
        <f t="shared" si="13"/>
        <v>2</v>
      </c>
      <c r="F32" s="12">
        <f t="shared" si="13"/>
        <v>2</v>
      </c>
      <c r="G32" s="12">
        <f t="shared" si="13"/>
        <v>0</v>
      </c>
      <c r="H32" s="12">
        <f t="shared" si="13"/>
        <v>0</v>
      </c>
      <c r="I32" s="12">
        <f t="shared" si="13"/>
        <v>0</v>
      </c>
      <c r="J32" s="12">
        <f t="shared" si="13"/>
        <v>0</v>
      </c>
      <c r="K32" s="12">
        <f t="shared" si="13"/>
        <v>0</v>
      </c>
      <c r="L32" s="12">
        <f t="shared" si="13"/>
        <v>0</v>
      </c>
      <c r="M32" s="12">
        <f t="shared" si="13"/>
        <v>0</v>
      </c>
      <c r="N32" s="12">
        <f t="shared" si="13"/>
        <v>2</v>
      </c>
      <c r="O32" s="12">
        <f t="shared" si="13"/>
        <v>2</v>
      </c>
      <c r="P32" s="12">
        <f t="shared" si="13"/>
        <v>2</v>
      </c>
      <c r="Q32" s="12">
        <f t="shared" si="13"/>
        <v>0</v>
      </c>
      <c r="R32" s="12">
        <f t="shared" si="13"/>
        <v>0</v>
      </c>
      <c r="S32" s="12">
        <f t="shared" si="13"/>
        <v>0</v>
      </c>
    </row>
    <row r="33" spans="1:19" s="2" customFormat="1" ht="24.75" customHeight="1">
      <c r="A33" s="12" t="s">
        <v>22</v>
      </c>
      <c r="B33" s="27">
        <v>10</v>
      </c>
      <c r="C33" s="13">
        <f>C34+C35+C36+C37+C38</f>
        <v>10</v>
      </c>
      <c r="D33" s="13">
        <f aca="true" t="shared" si="14" ref="D33:S33">D34+D35+D36+D37+D38</f>
        <v>0</v>
      </c>
      <c r="E33" s="13">
        <f t="shared" si="14"/>
        <v>2</v>
      </c>
      <c r="F33" s="13">
        <f t="shared" si="14"/>
        <v>2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2</v>
      </c>
      <c r="O33" s="13">
        <f t="shared" si="14"/>
        <v>2</v>
      </c>
      <c r="P33" s="13">
        <f t="shared" si="14"/>
        <v>2</v>
      </c>
      <c r="Q33" s="13">
        <f t="shared" si="14"/>
        <v>0</v>
      </c>
      <c r="R33" s="13">
        <f t="shared" si="14"/>
        <v>0</v>
      </c>
      <c r="S33" s="13">
        <f t="shared" si="14"/>
        <v>0</v>
      </c>
    </row>
    <row r="34" spans="1:19" s="3" customFormat="1" ht="24.75" customHeight="1">
      <c r="A34" s="13" t="s">
        <v>45</v>
      </c>
      <c r="B34" s="13">
        <v>2</v>
      </c>
      <c r="C34" s="13">
        <f t="shared" si="6"/>
        <v>2</v>
      </c>
      <c r="D34" s="14"/>
      <c r="E34" s="14">
        <v>1</v>
      </c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3" customFormat="1" ht="24.75" customHeight="1">
      <c r="A35" s="13" t="s">
        <v>46</v>
      </c>
      <c r="B35" s="13">
        <v>2</v>
      </c>
      <c r="C35" s="13">
        <f t="shared" si="6"/>
        <v>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>
        <v>1</v>
      </c>
      <c r="P35" s="14"/>
      <c r="Q35" s="14"/>
      <c r="R35" s="14"/>
      <c r="S35" s="14"/>
    </row>
    <row r="36" spans="1:19" s="3" customFormat="1" ht="24.75" customHeight="1">
      <c r="A36" s="13" t="s">
        <v>47</v>
      </c>
      <c r="B36" s="13">
        <v>1</v>
      </c>
      <c r="C36" s="13">
        <f t="shared" si="6"/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v>1</v>
      </c>
      <c r="Q36" s="14"/>
      <c r="R36" s="14"/>
      <c r="S36" s="14"/>
    </row>
    <row r="37" spans="1:19" s="3" customFormat="1" ht="24.75" customHeight="1">
      <c r="A37" s="13" t="s">
        <v>48</v>
      </c>
      <c r="B37" s="13">
        <v>2</v>
      </c>
      <c r="C37" s="13">
        <f t="shared" si="6"/>
        <v>2</v>
      </c>
      <c r="D37" s="14"/>
      <c r="E37" s="14">
        <v>1</v>
      </c>
      <c r="F37" s="14">
        <v>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3" customFormat="1" ht="24.75" customHeight="1">
      <c r="A38" s="13" t="s">
        <v>49</v>
      </c>
      <c r="B38" s="13">
        <v>3</v>
      </c>
      <c r="C38" s="13">
        <f t="shared" si="6"/>
        <v>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1</v>
      </c>
      <c r="O38" s="14">
        <v>1</v>
      </c>
      <c r="P38" s="14">
        <v>1</v>
      </c>
      <c r="Q38" s="14"/>
      <c r="R38" s="14"/>
      <c r="S38" s="14"/>
    </row>
    <row r="39" spans="1:19" s="2" customFormat="1" ht="24.75" customHeight="1">
      <c r="A39" s="10" t="s">
        <v>50</v>
      </c>
      <c r="B39" s="12">
        <v>3</v>
      </c>
      <c r="C39" s="12">
        <f>C40</f>
        <v>3</v>
      </c>
      <c r="D39" s="12">
        <f aca="true" t="shared" si="15" ref="D39:S39">D40</f>
        <v>0</v>
      </c>
      <c r="E39" s="12">
        <f t="shared" si="15"/>
        <v>1</v>
      </c>
      <c r="F39" s="12">
        <f t="shared" si="15"/>
        <v>1</v>
      </c>
      <c r="G39" s="12">
        <f t="shared" si="15"/>
        <v>0</v>
      </c>
      <c r="H39" s="12">
        <f t="shared" si="15"/>
        <v>0</v>
      </c>
      <c r="I39" s="12">
        <f t="shared" si="15"/>
        <v>0</v>
      </c>
      <c r="J39" s="12">
        <f t="shared" si="15"/>
        <v>0</v>
      </c>
      <c r="K39" s="12">
        <f t="shared" si="15"/>
        <v>0</v>
      </c>
      <c r="L39" s="12">
        <f t="shared" si="15"/>
        <v>0</v>
      </c>
      <c r="M39" s="12">
        <f t="shared" si="15"/>
        <v>0</v>
      </c>
      <c r="N39" s="12">
        <f t="shared" si="15"/>
        <v>0</v>
      </c>
      <c r="O39" s="12">
        <f t="shared" si="15"/>
        <v>1</v>
      </c>
      <c r="P39" s="12">
        <f t="shared" si="15"/>
        <v>0</v>
      </c>
      <c r="Q39" s="12">
        <f t="shared" si="15"/>
        <v>0</v>
      </c>
      <c r="R39" s="12">
        <f t="shared" si="15"/>
        <v>0</v>
      </c>
      <c r="S39" s="12">
        <f t="shared" si="15"/>
        <v>0</v>
      </c>
    </row>
    <row r="40" spans="1:19" s="2" customFormat="1" ht="24.75" customHeight="1">
      <c r="A40" s="12" t="s">
        <v>22</v>
      </c>
      <c r="B40" s="12">
        <v>3</v>
      </c>
      <c r="C40" s="13">
        <f>C41+C42</f>
        <v>3</v>
      </c>
      <c r="D40" s="13">
        <f aca="true" t="shared" si="16" ref="D40:S40">D41+D42</f>
        <v>0</v>
      </c>
      <c r="E40" s="13">
        <f t="shared" si="16"/>
        <v>1</v>
      </c>
      <c r="F40" s="13">
        <f t="shared" si="16"/>
        <v>1</v>
      </c>
      <c r="G40" s="13">
        <f t="shared" si="16"/>
        <v>0</v>
      </c>
      <c r="H40" s="13">
        <f t="shared" si="16"/>
        <v>0</v>
      </c>
      <c r="I40" s="13">
        <f t="shared" si="16"/>
        <v>0</v>
      </c>
      <c r="J40" s="13">
        <f t="shared" si="16"/>
        <v>0</v>
      </c>
      <c r="K40" s="13">
        <f t="shared" si="16"/>
        <v>0</v>
      </c>
      <c r="L40" s="13">
        <f t="shared" si="16"/>
        <v>0</v>
      </c>
      <c r="M40" s="13">
        <f t="shared" si="16"/>
        <v>0</v>
      </c>
      <c r="N40" s="13">
        <f t="shared" si="16"/>
        <v>0</v>
      </c>
      <c r="O40" s="13">
        <f t="shared" si="16"/>
        <v>1</v>
      </c>
      <c r="P40" s="13">
        <f t="shared" si="16"/>
        <v>0</v>
      </c>
      <c r="Q40" s="13">
        <f t="shared" si="16"/>
        <v>0</v>
      </c>
      <c r="R40" s="13">
        <f t="shared" si="16"/>
        <v>0</v>
      </c>
      <c r="S40" s="13">
        <f t="shared" si="16"/>
        <v>0</v>
      </c>
    </row>
    <row r="41" spans="1:19" s="3" customFormat="1" ht="24.75" customHeight="1">
      <c r="A41" s="13" t="s">
        <v>51</v>
      </c>
      <c r="B41" s="12">
        <v>2</v>
      </c>
      <c r="C41" s="13">
        <f t="shared" si="6"/>
        <v>2</v>
      </c>
      <c r="D41" s="14"/>
      <c r="E41" s="14">
        <v>1</v>
      </c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3" customFormat="1" ht="24.75" customHeight="1">
      <c r="A42" s="13" t="s">
        <v>52</v>
      </c>
      <c r="B42" s="12">
        <v>1</v>
      </c>
      <c r="C42" s="13">
        <f t="shared" si="6"/>
        <v>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1</v>
      </c>
      <c r="P42" s="14"/>
      <c r="Q42" s="14"/>
      <c r="R42" s="14"/>
      <c r="S42" s="14"/>
    </row>
    <row r="43" spans="1:19" s="2" customFormat="1" ht="24.75" customHeight="1">
      <c r="A43" s="10" t="s">
        <v>53</v>
      </c>
      <c r="B43" s="27">
        <v>5</v>
      </c>
      <c r="C43" s="12">
        <f>C44</f>
        <v>5</v>
      </c>
      <c r="D43" s="12">
        <f aca="true" t="shared" si="17" ref="D43:S43">D44</f>
        <v>0</v>
      </c>
      <c r="E43" s="12">
        <f t="shared" si="17"/>
        <v>1</v>
      </c>
      <c r="F43" s="12">
        <f t="shared" si="17"/>
        <v>1</v>
      </c>
      <c r="G43" s="12">
        <f t="shared" si="17"/>
        <v>0</v>
      </c>
      <c r="H43" s="12">
        <f t="shared" si="17"/>
        <v>0</v>
      </c>
      <c r="I43" s="12">
        <f t="shared" si="17"/>
        <v>0</v>
      </c>
      <c r="J43" s="12">
        <f t="shared" si="17"/>
        <v>0</v>
      </c>
      <c r="K43" s="12">
        <f t="shared" si="17"/>
        <v>0</v>
      </c>
      <c r="L43" s="12">
        <f t="shared" si="17"/>
        <v>1</v>
      </c>
      <c r="M43" s="12">
        <f t="shared" si="17"/>
        <v>0</v>
      </c>
      <c r="N43" s="12">
        <f t="shared" si="17"/>
        <v>1</v>
      </c>
      <c r="O43" s="12">
        <f t="shared" si="17"/>
        <v>0</v>
      </c>
      <c r="P43" s="12">
        <f t="shared" si="17"/>
        <v>1</v>
      </c>
      <c r="Q43" s="12">
        <f t="shared" si="17"/>
        <v>0</v>
      </c>
      <c r="R43" s="12">
        <f t="shared" si="17"/>
        <v>0</v>
      </c>
      <c r="S43" s="12">
        <f t="shared" si="17"/>
        <v>0</v>
      </c>
    </row>
    <row r="44" spans="1:19" s="2" customFormat="1" ht="24.75" customHeight="1">
      <c r="A44" s="12" t="s">
        <v>22</v>
      </c>
      <c r="B44" s="29">
        <v>5</v>
      </c>
      <c r="C44" s="13">
        <f>C45+C46</f>
        <v>5</v>
      </c>
      <c r="D44" s="13">
        <f aca="true" t="shared" si="18" ref="D44:S44">D45+D46</f>
        <v>0</v>
      </c>
      <c r="E44" s="13">
        <f t="shared" si="18"/>
        <v>1</v>
      </c>
      <c r="F44" s="13">
        <f t="shared" si="18"/>
        <v>1</v>
      </c>
      <c r="G44" s="13">
        <f t="shared" si="18"/>
        <v>0</v>
      </c>
      <c r="H44" s="13">
        <f t="shared" si="18"/>
        <v>0</v>
      </c>
      <c r="I44" s="13">
        <f t="shared" si="18"/>
        <v>0</v>
      </c>
      <c r="J44" s="13">
        <f t="shared" si="18"/>
        <v>0</v>
      </c>
      <c r="K44" s="13">
        <f t="shared" si="18"/>
        <v>0</v>
      </c>
      <c r="L44" s="13">
        <f t="shared" si="18"/>
        <v>1</v>
      </c>
      <c r="M44" s="13">
        <f t="shared" si="18"/>
        <v>0</v>
      </c>
      <c r="N44" s="13">
        <f t="shared" si="18"/>
        <v>1</v>
      </c>
      <c r="O44" s="13">
        <f t="shared" si="18"/>
        <v>0</v>
      </c>
      <c r="P44" s="13">
        <f t="shared" si="18"/>
        <v>1</v>
      </c>
      <c r="Q44" s="13">
        <f t="shared" si="18"/>
        <v>0</v>
      </c>
      <c r="R44" s="13">
        <f t="shared" si="18"/>
        <v>0</v>
      </c>
      <c r="S44" s="13">
        <f t="shared" si="18"/>
        <v>0</v>
      </c>
    </row>
    <row r="45" spans="1:19" s="3" customFormat="1" ht="24.75" customHeight="1">
      <c r="A45" s="13" t="s">
        <v>54</v>
      </c>
      <c r="B45" s="12">
        <v>2</v>
      </c>
      <c r="C45" s="13">
        <f aca="true" t="shared" si="19" ref="C43:C75">D45+E45+F45+G45+H45+I45+J45+K45+L45+M45+N45+O45+P45+Q45+R45+S45</f>
        <v>2</v>
      </c>
      <c r="D45" s="14"/>
      <c r="E45" s="14"/>
      <c r="F45" s="14"/>
      <c r="G45" s="14"/>
      <c r="H45" s="14"/>
      <c r="I45" s="14"/>
      <c r="J45" s="14"/>
      <c r="K45" s="14"/>
      <c r="L45" s="14">
        <v>1</v>
      </c>
      <c r="M45" s="14"/>
      <c r="N45" s="14">
        <v>1</v>
      </c>
      <c r="O45" s="14"/>
      <c r="P45" s="14"/>
      <c r="Q45" s="14"/>
      <c r="R45" s="14"/>
      <c r="S45" s="14"/>
    </row>
    <row r="46" spans="1:19" s="3" customFormat="1" ht="24.75" customHeight="1">
      <c r="A46" s="13" t="s">
        <v>55</v>
      </c>
      <c r="B46" s="12">
        <v>3</v>
      </c>
      <c r="C46" s="13">
        <f t="shared" si="19"/>
        <v>3</v>
      </c>
      <c r="D46" s="14"/>
      <c r="E46" s="14">
        <v>1</v>
      </c>
      <c r="F46" s="14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35">
        <v>1</v>
      </c>
      <c r="Q46" s="14"/>
      <c r="R46" s="14"/>
      <c r="S46" s="14"/>
    </row>
    <row r="47" spans="1:19" s="2" customFormat="1" ht="24.75" customHeight="1">
      <c r="A47" s="10" t="s">
        <v>56</v>
      </c>
      <c r="B47" s="30">
        <v>12</v>
      </c>
      <c r="C47" s="12">
        <f>C48</f>
        <v>12</v>
      </c>
      <c r="D47" s="12">
        <f aca="true" t="shared" si="20" ref="D47:S47">D48</f>
        <v>0</v>
      </c>
      <c r="E47" s="12">
        <f t="shared" si="20"/>
        <v>5</v>
      </c>
      <c r="F47" s="12">
        <f t="shared" si="20"/>
        <v>5</v>
      </c>
      <c r="G47" s="12">
        <f t="shared" si="20"/>
        <v>0</v>
      </c>
      <c r="H47" s="12">
        <f t="shared" si="20"/>
        <v>0</v>
      </c>
      <c r="I47" s="12">
        <f t="shared" si="20"/>
        <v>0</v>
      </c>
      <c r="J47" s="12">
        <f t="shared" si="20"/>
        <v>0</v>
      </c>
      <c r="K47" s="12">
        <f t="shared" si="20"/>
        <v>0</v>
      </c>
      <c r="L47" s="12">
        <f t="shared" si="20"/>
        <v>1</v>
      </c>
      <c r="M47" s="12">
        <f t="shared" si="20"/>
        <v>0</v>
      </c>
      <c r="N47" s="12">
        <f t="shared" si="20"/>
        <v>1</v>
      </c>
      <c r="O47" s="12">
        <f t="shared" si="20"/>
        <v>0</v>
      </c>
      <c r="P47" s="12">
        <f t="shared" si="20"/>
        <v>0</v>
      </c>
      <c r="Q47" s="12">
        <f t="shared" si="20"/>
        <v>0</v>
      </c>
      <c r="R47" s="12">
        <f t="shared" si="20"/>
        <v>0</v>
      </c>
      <c r="S47" s="12">
        <f t="shared" si="20"/>
        <v>0</v>
      </c>
    </row>
    <row r="48" spans="1:19" s="3" customFormat="1" ht="24.75" customHeight="1">
      <c r="A48" s="12" t="s">
        <v>22</v>
      </c>
      <c r="B48" s="30">
        <v>12</v>
      </c>
      <c r="C48" s="13">
        <f>C49+C50+C51+C52+C53</f>
        <v>12</v>
      </c>
      <c r="D48" s="13">
        <f aca="true" t="shared" si="21" ref="D48:S48">D49+D50+D51+D52+D53</f>
        <v>0</v>
      </c>
      <c r="E48" s="13">
        <f t="shared" si="21"/>
        <v>5</v>
      </c>
      <c r="F48" s="13">
        <f t="shared" si="21"/>
        <v>5</v>
      </c>
      <c r="G48" s="13">
        <f t="shared" si="21"/>
        <v>0</v>
      </c>
      <c r="H48" s="13">
        <f t="shared" si="21"/>
        <v>0</v>
      </c>
      <c r="I48" s="13">
        <f t="shared" si="21"/>
        <v>0</v>
      </c>
      <c r="J48" s="13">
        <f t="shared" si="21"/>
        <v>0</v>
      </c>
      <c r="K48" s="13">
        <f t="shared" si="21"/>
        <v>0</v>
      </c>
      <c r="L48" s="13">
        <f t="shared" si="21"/>
        <v>1</v>
      </c>
      <c r="M48" s="13">
        <f t="shared" si="21"/>
        <v>0</v>
      </c>
      <c r="N48" s="13">
        <f t="shared" si="21"/>
        <v>1</v>
      </c>
      <c r="O48" s="13">
        <f t="shared" si="21"/>
        <v>0</v>
      </c>
      <c r="P48" s="13">
        <f t="shared" si="21"/>
        <v>0</v>
      </c>
      <c r="Q48" s="13">
        <f t="shared" si="21"/>
        <v>0</v>
      </c>
      <c r="R48" s="13">
        <f t="shared" si="21"/>
        <v>0</v>
      </c>
      <c r="S48" s="13">
        <f t="shared" si="21"/>
        <v>0</v>
      </c>
    </row>
    <row r="49" spans="1:19" s="3" customFormat="1" ht="24.75" customHeight="1">
      <c r="A49" s="13" t="s">
        <v>57</v>
      </c>
      <c r="B49" s="30">
        <v>3</v>
      </c>
      <c r="C49" s="13">
        <f t="shared" si="19"/>
        <v>3</v>
      </c>
      <c r="D49" s="31">
        <v>0</v>
      </c>
      <c r="E49" s="31">
        <v>1</v>
      </c>
      <c r="F49" s="31">
        <v>1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1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</row>
    <row r="50" spans="1:19" s="3" customFormat="1" ht="24.75" customHeight="1">
      <c r="A50" s="32" t="s">
        <v>58</v>
      </c>
      <c r="B50" s="30">
        <v>3</v>
      </c>
      <c r="C50" s="13">
        <f t="shared" si="19"/>
        <v>3</v>
      </c>
      <c r="D50" s="31"/>
      <c r="E50" s="31">
        <v>1</v>
      </c>
      <c r="F50" s="31">
        <v>1</v>
      </c>
      <c r="G50" s="31"/>
      <c r="H50" s="31"/>
      <c r="I50" s="31"/>
      <c r="J50" s="31"/>
      <c r="K50" s="31"/>
      <c r="L50" s="31"/>
      <c r="M50" s="31"/>
      <c r="N50" s="31">
        <v>1</v>
      </c>
      <c r="O50" s="31"/>
      <c r="P50" s="31"/>
      <c r="Q50" s="31"/>
      <c r="R50" s="31"/>
      <c r="S50" s="31"/>
    </row>
    <row r="51" spans="1:19" s="3" customFormat="1" ht="24.75" customHeight="1">
      <c r="A51" s="13" t="s">
        <v>59</v>
      </c>
      <c r="B51" s="30">
        <v>2</v>
      </c>
      <c r="C51" s="13">
        <f t="shared" si="19"/>
        <v>2</v>
      </c>
      <c r="D51" s="31">
        <v>0</v>
      </c>
      <c r="E51" s="31">
        <v>1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</row>
    <row r="52" spans="1:19" s="3" customFormat="1" ht="24.75" customHeight="1">
      <c r="A52" s="13" t="s">
        <v>60</v>
      </c>
      <c r="B52" s="30">
        <v>2</v>
      </c>
      <c r="C52" s="13">
        <f t="shared" si="19"/>
        <v>2</v>
      </c>
      <c r="D52" s="31">
        <v>0</v>
      </c>
      <c r="E52" s="31">
        <v>1</v>
      </c>
      <c r="F52" s="31">
        <v>1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/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</row>
    <row r="53" spans="1:19" s="3" customFormat="1" ht="24.75" customHeight="1">
      <c r="A53" s="33" t="s">
        <v>61</v>
      </c>
      <c r="B53" s="30">
        <v>2</v>
      </c>
      <c r="C53" s="13">
        <f t="shared" si="19"/>
        <v>2</v>
      </c>
      <c r="D53" s="31"/>
      <c r="E53" s="31">
        <v>1</v>
      </c>
      <c r="F53" s="31">
        <v>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s="2" customFormat="1" ht="24.75" customHeight="1">
      <c r="A54" s="10" t="s">
        <v>62</v>
      </c>
      <c r="B54" s="12">
        <v>10</v>
      </c>
      <c r="C54" s="12">
        <f>C55</f>
        <v>10</v>
      </c>
      <c r="D54" s="12">
        <f aca="true" t="shared" si="22" ref="D54:S54">D55</f>
        <v>0</v>
      </c>
      <c r="E54" s="12">
        <f t="shared" si="22"/>
        <v>2</v>
      </c>
      <c r="F54" s="12">
        <f t="shared" si="22"/>
        <v>2</v>
      </c>
      <c r="G54" s="12">
        <f t="shared" si="22"/>
        <v>0</v>
      </c>
      <c r="H54" s="12">
        <f t="shared" si="22"/>
        <v>0</v>
      </c>
      <c r="I54" s="12">
        <f t="shared" si="22"/>
        <v>0</v>
      </c>
      <c r="J54" s="12">
        <f t="shared" si="22"/>
        <v>0</v>
      </c>
      <c r="K54" s="12">
        <f t="shared" si="22"/>
        <v>0</v>
      </c>
      <c r="L54" s="12">
        <f t="shared" si="22"/>
        <v>1</v>
      </c>
      <c r="M54" s="12">
        <f t="shared" si="22"/>
        <v>0</v>
      </c>
      <c r="N54" s="12">
        <f t="shared" si="22"/>
        <v>2</v>
      </c>
      <c r="O54" s="12">
        <f t="shared" si="22"/>
        <v>1</v>
      </c>
      <c r="P54" s="12">
        <f t="shared" si="22"/>
        <v>2</v>
      </c>
      <c r="Q54" s="12">
        <f t="shared" si="22"/>
        <v>0</v>
      </c>
      <c r="R54" s="12">
        <f t="shared" si="22"/>
        <v>0</v>
      </c>
      <c r="S54" s="12">
        <f t="shared" si="22"/>
        <v>0</v>
      </c>
    </row>
    <row r="55" spans="1:19" s="3" customFormat="1" ht="24.75" customHeight="1">
      <c r="A55" s="12" t="s">
        <v>22</v>
      </c>
      <c r="B55" s="12">
        <v>10</v>
      </c>
      <c r="C55" s="13">
        <f>C56+C57+C58+C59+C60</f>
        <v>10</v>
      </c>
      <c r="D55" s="13">
        <f aca="true" t="shared" si="23" ref="D55:S55">D56+D57+D58+D59+D60</f>
        <v>0</v>
      </c>
      <c r="E55" s="13">
        <f t="shared" si="23"/>
        <v>2</v>
      </c>
      <c r="F55" s="13">
        <f t="shared" si="23"/>
        <v>2</v>
      </c>
      <c r="G55" s="13">
        <f t="shared" si="23"/>
        <v>0</v>
      </c>
      <c r="H55" s="13">
        <f t="shared" si="23"/>
        <v>0</v>
      </c>
      <c r="I55" s="13">
        <f t="shared" si="23"/>
        <v>0</v>
      </c>
      <c r="J55" s="13">
        <f t="shared" si="23"/>
        <v>0</v>
      </c>
      <c r="K55" s="13">
        <f t="shared" si="23"/>
        <v>0</v>
      </c>
      <c r="L55" s="13">
        <f t="shared" si="23"/>
        <v>1</v>
      </c>
      <c r="M55" s="13">
        <f t="shared" si="23"/>
        <v>0</v>
      </c>
      <c r="N55" s="13">
        <f t="shared" si="23"/>
        <v>2</v>
      </c>
      <c r="O55" s="13">
        <f t="shared" si="23"/>
        <v>1</v>
      </c>
      <c r="P55" s="13">
        <f t="shared" si="23"/>
        <v>2</v>
      </c>
      <c r="Q55" s="13">
        <f t="shared" si="23"/>
        <v>0</v>
      </c>
      <c r="R55" s="13">
        <f t="shared" si="23"/>
        <v>0</v>
      </c>
      <c r="S55" s="13">
        <f t="shared" si="23"/>
        <v>0</v>
      </c>
    </row>
    <row r="56" spans="1:19" s="3" customFormat="1" ht="24.75" customHeight="1">
      <c r="A56" s="13" t="s">
        <v>63</v>
      </c>
      <c r="B56" s="12">
        <v>2</v>
      </c>
      <c r="C56" s="13">
        <f t="shared" si="19"/>
        <v>2</v>
      </c>
      <c r="D56" s="14"/>
      <c r="E56" s="14"/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>
        <v>1</v>
      </c>
      <c r="Q56" s="14"/>
      <c r="R56" s="14"/>
      <c r="S56" s="14"/>
    </row>
    <row r="57" spans="1:19" s="3" customFormat="1" ht="24.75" customHeight="1">
      <c r="A57" s="13" t="s">
        <v>64</v>
      </c>
      <c r="B57" s="12">
        <v>2</v>
      </c>
      <c r="C57" s="13">
        <f t="shared" si="19"/>
        <v>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v>1</v>
      </c>
      <c r="O57" s="14">
        <v>1</v>
      </c>
      <c r="P57" s="14"/>
      <c r="Q57" s="14"/>
      <c r="R57" s="14"/>
      <c r="S57" s="14"/>
    </row>
    <row r="58" spans="1:19" s="3" customFormat="1" ht="24.75" customHeight="1">
      <c r="A58" s="13" t="s">
        <v>65</v>
      </c>
      <c r="B58" s="12">
        <v>2</v>
      </c>
      <c r="C58" s="13">
        <f t="shared" si="19"/>
        <v>2</v>
      </c>
      <c r="D58" s="14"/>
      <c r="E58" s="14">
        <v>1</v>
      </c>
      <c r="F58" s="14"/>
      <c r="G58" s="14"/>
      <c r="H58" s="14"/>
      <c r="I58" s="14"/>
      <c r="J58" s="14"/>
      <c r="K58" s="14"/>
      <c r="L58" s="14">
        <v>1</v>
      </c>
      <c r="M58" s="14"/>
      <c r="N58" s="14"/>
      <c r="O58" s="14"/>
      <c r="P58" s="14"/>
      <c r="Q58" s="14"/>
      <c r="R58" s="14"/>
      <c r="S58" s="14"/>
    </row>
    <row r="59" spans="1:19" s="3" customFormat="1" ht="24.75" customHeight="1">
      <c r="A59" s="13" t="s">
        <v>66</v>
      </c>
      <c r="B59" s="12">
        <v>2</v>
      </c>
      <c r="C59" s="13">
        <f t="shared" si="19"/>
        <v>2</v>
      </c>
      <c r="D59" s="14"/>
      <c r="E59" s="14">
        <v>1</v>
      </c>
      <c r="F59" s="14">
        <v>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3" customFormat="1" ht="24.75" customHeight="1">
      <c r="A60" s="13" t="s">
        <v>67</v>
      </c>
      <c r="B60" s="12">
        <v>2</v>
      </c>
      <c r="C60" s="13">
        <f t="shared" si="19"/>
        <v>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1</v>
      </c>
      <c r="O60" s="14"/>
      <c r="P60" s="14">
        <v>1</v>
      </c>
      <c r="Q60" s="14"/>
      <c r="R60" s="14"/>
      <c r="S60" s="14"/>
    </row>
    <row r="61" spans="1:19" s="2" customFormat="1" ht="27" customHeight="1">
      <c r="A61" s="10" t="s">
        <v>68</v>
      </c>
      <c r="B61" s="12">
        <v>13</v>
      </c>
      <c r="C61" s="12">
        <f>C62</f>
        <v>13</v>
      </c>
      <c r="D61" s="12">
        <f aca="true" t="shared" si="24" ref="D61:S61">D62</f>
        <v>0</v>
      </c>
      <c r="E61" s="12">
        <f t="shared" si="24"/>
        <v>6</v>
      </c>
      <c r="F61" s="12">
        <f t="shared" si="24"/>
        <v>7</v>
      </c>
      <c r="G61" s="12">
        <f t="shared" si="24"/>
        <v>0</v>
      </c>
      <c r="H61" s="12">
        <f t="shared" si="24"/>
        <v>0</v>
      </c>
      <c r="I61" s="12">
        <f t="shared" si="24"/>
        <v>0</v>
      </c>
      <c r="J61" s="12">
        <f t="shared" si="24"/>
        <v>0</v>
      </c>
      <c r="K61" s="12">
        <f t="shared" si="24"/>
        <v>0</v>
      </c>
      <c r="L61" s="12">
        <f t="shared" si="24"/>
        <v>0</v>
      </c>
      <c r="M61" s="12">
        <f t="shared" si="24"/>
        <v>0</v>
      </c>
      <c r="N61" s="12">
        <f t="shared" si="24"/>
        <v>0</v>
      </c>
      <c r="O61" s="12">
        <f t="shared" si="24"/>
        <v>0</v>
      </c>
      <c r="P61" s="12">
        <f t="shared" si="24"/>
        <v>0</v>
      </c>
      <c r="Q61" s="12">
        <f t="shared" si="24"/>
        <v>0</v>
      </c>
      <c r="R61" s="12">
        <f t="shared" si="24"/>
        <v>0</v>
      </c>
      <c r="S61" s="12">
        <f t="shared" si="24"/>
        <v>0</v>
      </c>
    </row>
    <row r="62" spans="1:19" s="3" customFormat="1" ht="24.75" customHeight="1">
      <c r="A62" s="12" t="s">
        <v>22</v>
      </c>
      <c r="B62" s="12">
        <v>13</v>
      </c>
      <c r="C62" s="13">
        <f>C63+C64+C65+C66+C67+C68</f>
        <v>13</v>
      </c>
      <c r="D62" s="13">
        <f aca="true" t="shared" si="25" ref="D62:S62">D63+D64+D65+D66+D67+D68</f>
        <v>0</v>
      </c>
      <c r="E62" s="13">
        <f t="shared" si="25"/>
        <v>6</v>
      </c>
      <c r="F62" s="13">
        <f t="shared" si="25"/>
        <v>7</v>
      </c>
      <c r="G62" s="13">
        <f t="shared" si="25"/>
        <v>0</v>
      </c>
      <c r="H62" s="13">
        <f t="shared" si="25"/>
        <v>0</v>
      </c>
      <c r="I62" s="13">
        <f t="shared" si="25"/>
        <v>0</v>
      </c>
      <c r="J62" s="13">
        <f t="shared" si="25"/>
        <v>0</v>
      </c>
      <c r="K62" s="13">
        <f t="shared" si="25"/>
        <v>0</v>
      </c>
      <c r="L62" s="13">
        <f t="shared" si="25"/>
        <v>0</v>
      </c>
      <c r="M62" s="13">
        <f t="shared" si="25"/>
        <v>0</v>
      </c>
      <c r="N62" s="13">
        <f t="shared" si="25"/>
        <v>0</v>
      </c>
      <c r="O62" s="13">
        <f t="shared" si="25"/>
        <v>0</v>
      </c>
      <c r="P62" s="13">
        <f t="shared" si="25"/>
        <v>0</v>
      </c>
      <c r="Q62" s="13">
        <f t="shared" si="25"/>
        <v>0</v>
      </c>
      <c r="R62" s="13">
        <f t="shared" si="25"/>
        <v>0</v>
      </c>
      <c r="S62" s="13">
        <f t="shared" si="25"/>
        <v>0</v>
      </c>
    </row>
    <row r="63" spans="1:19" s="3" customFormat="1" ht="24.75" customHeight="1">
      <c r="A63" s="13" t="s">
        <v>69</v>
      </c>
      <c r="B63" s="12">
        <v>2</v>
      </c>
      <c r="C63" s="13">
        <f t="shared" si="19"/>
        <v>2</v>
      </c>
      <c r="D63" s="14"/>
      <c r="E63" s="14">
        <v>1</v>
      </c>
      <c r="F63" s="14">
        <v>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s="3" customFormat="1" ht="24.75" customHeight="1">
      <c r="A64" s="34" t="s">
        <v>70</v>
      </c>
      <c r="B64" s="12">
        <v>2</v>
      </c>
      <c r="C64" s="13">
        <f t="shared" si="19"/>
        <v>2</v>
      </c>
      <c r="D64" s="14"/>
      <c r="E64" s="14">
        <v>1</v>
      </c>
      <c r="F64" s="14">
        <v>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3" customFormat="1" ht="24.75" customHeight="1">
      <c r="A65" s="34" t="s">
        <v>71</v>
      </c>
      <c r="B65" s="12">
        <v>2</v>
      </c>
      <c r="C65" s="13">
        <f t="shared" si="19"/>
        <v>2</v>
      </c>
      <c r="D65" s="14"/>
      <c r="E65" s="14">
        <v>1</v>
      </c>
      <c r="F65" s="14">
        <v>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3" customFormat="1" ht="24.75" customHeight="1">
      <c r="A66" s="37" t="s">
        <v>72</v>
      </c>
      <c r="B66" s="12">
        <v>2</v>
      </c>
      <c r="C66" s="13">
        <f t="shared" si="19"/>
        <v>2</v>
      </c>
      <c r="D66" s="14"/>
      <c r="E66" s="14">
        <v>1</v>
      </c>
      <c r="F66" s="14">
        <v>1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s="3" customFormat="1" ht="24.75" customHeight="1">
      <c r="A67" s="38" t="s">
        <v>73</v>
      </c>
      <c r="B67" s="12">
        <v>2</v>
      </c>
      <c r="C67" s="13">
        <f t="shared" si="19"/>
        <v>2</v>
      </c>
      <c r="D67" s="14"/>
      <c r="E67" s="14">
        <v>1</v>
      </c>
      <c r="F67" s="14">
        <v>1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s="3" customFormat="1" ht="24.75" customHeight="1">
      <c r="A68" s="38" t="s">
        <v>74</v>
      </c>
      <c r="B68" s="12">
        <v>3</v>
      </c>
      <c r="C68" s="13">
        <f t="shared" si="19"/>
        <v>3</v>
      </c>
      <c r="D68" s="14"/>
      <c r="E68" s="14">
        <v>1</v>
      </c>
      <c r="F68" s="14">
        <v>2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s="2" customFormat="1" ht="24.75" customHeight="1">
      <c r="A69" s="10" t="s">
        <v>75</v>
      </c>
      <c r="B69" s="12">
        <v>4</v>
      </c>
      <c r="C69" s="12">
        <f>C70</f>
        <v>4</v>
      </c>
      <c r="D69" s="12">
        <f aca="true" t="shared" si="26" ref="D69:S69">D70</f>
        <v>0</v>
      </c>
      <c r="E69" s="12">
        <f t="shared" si="26"/>
        <v>2</v>
      </c>
      <c r="F69" s="12">
        <f t="shared" si="26"/>
        <v>2</v>
      </c>
      <c r="G69" s="12">
        <f t="shared" si="26"/>
        <v>0</v>
      </c>
      <c r="H69" s="12">
        <f t="shared" si="26"/>
        <v>0</v>
      </c>
      <c r="I69" s="12">
        <f t="shared" si="26"/>
        <v>0</v>
      </c>
      <c r="J69" s="12">
        <f t="shared" si="26"/>
        <v>0</v>
      </c>
      <c r="K69" s="12">
        <f t="shared" si="26"/>
        <v>0</v>
      </c>
      <c r="L69" s="12">
        <f t="shared" si="26"/>
        <v>0</v>
      </c>
      <c r="M69" s="12">
        <f t="shared" si="26"/>
        <v>0</v>
      </c>
      <c r="N69" s="12">
        <f t="shared" si="26"/>
        <v>0</v>
      </c>
      <c r="O69" s="12">
        <f t="shared" si="26"/>
        <v>0</v>
      </c>
      <c r="P69" s="12">
        <f t="shared" si="26"/>
        <v>0</v>
      </c>
      <c r="Q69" s="12">
        <f t="shared" si="26"/>
        <v>0</v>
      </c>
      <c r="R69" s="12">
        <f t="shared" si="26"/>
        <v>0</v>
      </c>
      <c r="S69" s="12">
        <f t="shared" si="26"/>
        <v>0</v>
      </c>
    </row>
    <row r="70" spans="1:19" s="3" customFormat="1" ht="24.75" customHeight="1">
      <c r="A70" s="12" t="s">
        <v>22</v>
      </c>
      <c r="B70" s="12">
        <v>4</v>
      </c>
      <c r="C70" s="13">
        <f>C71</f>
        <v>4</v>
      </c>
      <c r="D70" s="13">
        <f aca="true" t="shared" si="27" ref="D70:S70">D71</f>
        <v>0</v>
      </c>
      <c r="E70" s="13">
        <f t="shared" si="27"/>
        <v>2</v>
      </c>
      <c r="F70" s="13">
        <f t="shared" si="27"/>
        <v>2</v>
      </c>
      <c r="G70" s="13">
        <f t="shared" si="27"/>
        <v>0</v>
      </c>
      <c r="H70" s="13">
        <f t="shared" si="27"/>
        <v>0</v>
      </c>
      <c r="I70" s="13">
        <f t="shared" si="27"/>
        <v>0</v>
      </c>
      <c r="J70" s="13">
        <f t="shared" si="27"/>
        <v>0</v>
      </c>
      <c r="K70" s="13">
        <f t="shared" si="27"/>
        <v>0</v>
      </c>
      <c r="L70" s="13">
        <f t="shared" si="27"/>
        <v>0</v>
      </c>
      <c r="M70" s="13">
        <f t="shared" si="27"/>
        <v>0</v>
      </c>
      <c r="N70" s="13">
        <f t="shared" si="27"/>
        <v>0</v>
      </c>
      <c r="O70" s="13">
        <f t="shared" si="27"/>
        <v>0</v>
      </c>
      <c r="P70" s="13">
        <f t="shared" si="27"/>
        <v>0</v>
      </c>
      <c r="Q70" s="13">
        <f t="shared" si="27"/>
        <v>0</v>
      </c>
      <c r="R70" s="13">
        <f t="shared" si="27"/>
        <v>0</v>
      </c>
      <c r="S70" s="13">
        <f t="shared" si="27"/>
        <v>0</v>
      </c>
    </row>
    <row r="71" spans="1:19" s="3" customFormat="1" ht="24.75" customHeight="1">
      <c r="A71" s="13" t="s">
        <v>76</v>
      </c>
      <c r="B71" s="12">
        <v>4</v>
      </c>
      <c r="C71" s="13">
        <f t="shared" si="19"/>
        <v>4</v>
      </c>
      <c r="D71" s="14"/>
      <c r="E71" s="14">
        <v>2</v>
      </c>
      <c r="F71" s="14">
        <v>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s="2" customFormat="1" ht="24.75" customHeight="1">
      <c r="A72" s="10" t="s">
        <v>77</v>
      </c>
      <c r="B72" s="12">
        <v>3</v>
      </c>
      <c r="C72" s="12">
        <f>C73</f>
        <v>3</v>
      </c>
      <c r="D72" s="12">
        <f aca="true" t="shared" si="28" ref="D72:S72">D73</f>
        <v>0</v>
      </c>
      <c r="E72" s="12">
        <f t="shared" si="28"/>
        <v>1</v>
      </c>
      <c r="F72" s="12">
        <f t="shared" si="28"/>
        <v>1</v>
      </c>
      <c r="G72" s="12">
        <f t="shared" si="28"/>
        <v>0</v>
      </c>
      <c r="H72" s="12">
        <f t="shared" si="28"/>
        <v>0</v>
      </c>
      <c r="I72" s="12">
        <f t="shared" si="28"/>
        <v>0</v>
      </c>
      <c r="J72" s="12">
        <f t="shared" si="28"/>
        <v>0</v>
      </c>
      <c r="K72" s="12">
        <f t="shared" si="28"/>
        <v>0</v>
      </c>
      <c r="L72" s="12">
        <f t="shared" si="28"/>
        <v>0</v>
      </c>
      <c r="M72" s="12">
        <f t="shared" si="28"/>
        <v>0</v>
      </c>
      <c r="N72" s="12">
        <f t="shared" si="28"/>
        <v>1</v>
      </c>
      <c r="O72" s="12">
        <f t="shared" si="28"/>
        <v>0</v>
      </c>
      <c r="P72" s="12">
        <f t="shared" si="28"/>
        <v>0</v>
      </c>
      <c r="Q72" s="12">
        <f t="shared" si="28"/>
        <v>0</v>
      </c>
      <c r="R72" s="12">
        <f t="shared" si="28"/>
        <v>0</v>
      </c>
      <c r="S72" s="12">
        <f t="shared" si="28"/>
        <v>0</v>
      </c>
    </row>
    <row r="73" spans="1:19" s="2" customFormat="1" ht="24.75" customHeight="1">
      <c r="A73" s="12" t="s">
        <v>22</v>
      </c>
      <c r="B73" s="12">
        <v>3</v>
      </c>
      <c r="C73" s="13">
        <f>C74+C75</f>
        <v>3</v>
      </c>
      <c r="D73" s="13">
        <f aca="true" t="shared" si="29" ref="D73:S73">D74+D75</f>
        <v>0</v>
      </c>
      <c r="E73" s="13">
        <f t="shared" si="29"/>
        <v>1</v>
      </c>
      <c r="F73" s="13">
        <f t="shared" si="29"/>
        <v>1</v>
      </c>
      <c r="G73" s="13">
        <f t="shared" si="29"/>
        <v>0</v>
      </c>
      <c r="H73" s="13">
        <f t="shared" si="29"/>
        <v>0</v>
      </c>
      <c r="I73" s="13">
        <f t="shared" si="29"/>
        <v>0</v>
      </c>
      <c r="J73" s="13">
        <f t="shared" si="29"/>
        <v>0</v>
      </c>
      <c r="K73" s="13">
        <f t="shared" si="29"/>
        <v>0</v>
      </c>
      <c r="L73" s="13">
        <f t="shared" si="29"/>
        <v>0</v>
      </c>
      <c r="M73" s="13">
        <f t="shared" si="29"/>
        <v>0</v>
      </c>
      <c r="N73" s="13">
        <f t="shared" si="29"/>
        <v>1</v>
      </c>
      <c r="O73" s="13">
        <f t="shared" si="29"/>
        <v>0</v>
      </c>
      <c r="P73" s="13">
        <f t="shared" si="29"/>
        <v>0</v>
      </c>
      <c r="Q73" s="13">
        <f t="shared" si="29"/>
        <v>0</v>
      </c>
      <c r="R73" s="13">
        <f t="shared" si="29"/>
        <v>0</v>
      </c>
      <c r="S73" s="13">
        <f t="shared" si="29"/>
        <v>0</v>
      </c>
    </row>
    <row r="74" spans="1:19" s="3" customFormat="1" ht="24.75" customHeight="1">
      <c r="A74" s="13" t="s">
        <v>78</v>
      </c>
      <c r="B74" s="12">
        <v>1</v>
      </c>
      <c r="C74" s="13">
        <f t="shared" si="19"/>
        <v>1</v>
      </c>
      <c r="D74" s="14"/>
      <c r="E74" s="14">
        <v>1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s="3" customFormat="1" ht="24.75" customHeight="1">
      <c r="A75" s="13" t="s">
        <v>79</v>
      </c>
      <c r="B75" s="12">
        <v>2</v>
      </c>
      <c r="C75" s="13">
        <f t="shared" si="19"/>
        <v>2</v>
      </c>
      <c r="D75" s="14"/>
      <c r="E75" s="14"/>
      <c r="F75" s="14">
        <v>1</v>
      </c>
      <c r="G75" s="14"/>
      <c r="H75" s="14"/>
      <c r="I75" s="14"/>
      <c r="J75" s="14"/>
      <c r="K75" s="14"/>
      <c r="L75" s="14"/>
      <c r="M75" s="14"/>
      <c r="N75" s="14">
        <v>1</v>
      </c>
      <c r="O75" s="14"/>
      <c r="P75" s="14"/>
      <c r="Q75" s="14"/>
      <c r="R75" s="14"/>
      <c r="S75" s="14"/>
    </row>
    <row r="76" spans="1:19" s="2" customFormat="1" ht="24.75" customHeight="1">
      <c r="A76" s="10" t="s">
        <v>80</v>
      </c>
      <c r="B76" s="12">
        <v>2</v>
      </c>
      <c r="C76" s="12">
        <f>C77</f>
        <v>2</v>
      </c>
      <c r="D76" s="12">
        <f aca="true" t="shared" si="30" ref="D76:S76">D77</f>
        <v>0</v>
      </c>
      <c r="E76" s="12">
        <f t="shared" si="30"/>
        <v>0</v>
      </c>
      <c r="F76" s="12">
        <f t="shared" si="30"/>
        <v>1</v>
      </c>
      <c r="G76" s="12">
        <f t="shared" si="30"/>
        <v>0</v>
      </c>
      <c r="H76" s="12">
        <f t="shared" si="30"/>
        <v>0</v>
      </c>
      <c r="I76" s="12">
        <f t="shared" si="30"/>
        <v>0</v>
      </c>
      <c r="J76" s="12">
        <f t="shared" si="30"/>
        <v>0</v>
      </c>
      <c r="K76" s="12">
        <f t="shared" si="30"/>
        <v>0</v>
      </c>
      <c r="L76" s="12">
        <f t="shared" si="30"/>
        <v>0</v>
      </c>
      <c r="M76" s="12">
        <f t="shared" si="30"/>
        <v>0</v>
      </c>
      <c r="N76" s="12">
        <f t="shared" si="30"/>
        <v>1</v>
      </c>
      <c r="O76" s="12">
        <f t="shared" si="30"/>
        <v>0</v>
      </c>
      <c r="P76" s="12">
        <f t="shared" si="30"/>
        <v>0</v>
      </c>
      <c r="Q76" s="12">
        <f t="shared" si="30"/>
        <v>0</v>
      </c>
      <c r="R76" s="12">
        <f t="shared" si="30"/>
        <v>0</v>
      </c>
      <c r="S76" s="12">
        <f t="shared" si="30"/>
        <v>0</v>
      </c>
    </row>
    <row r="77" spans="1:19" s="2" customFormat="1" ht="24.75" customHeight="1">
      <c r="A77" s="12" t="s">
        <v>22</v>
      </c>
      <c r="B77" s="12">
        <v>2</v>
      </c>
      <c r="C77" s="13">
        <f>C78+C79</f>
        <v>2</v>
      </c>
      <c r="D77" s="13">
        <f aca="true" t="shared" si="31" ref="D77:S77">D78+D79</f>
        <v>0</v>
      </c>
      <c r="E77" s="13">
        <f t="shared" si="31"/>
        <v>0</v>
      </c>
      <c r="F77" s="13">
        <f t="shared" si="31"/>
        <v>1</v>
      </c>
      <c r="G77" s="13">
        <f t="shared" si="31"/>
        <v>0</v>
      </c>
      <c r="H77" s="13">
        <f t="shared" si="31"/>
        <v>0</v>
      </c>
      <c r="I77" s="13">
        <f t="shared" si="31"/>
        <v>0</v>
      </c>
      <c r="J77" s="13">
        <f t="shared" si="31"/>
        <v>0</v>
      </c>
      <c r="K77" s="13">
        <f t="shared" si="31"/>
        <v>0</v>
      </c>
      <c r="L77" s="13">
        <f t="shared" si="31"/>
        <v>0</v>
      </c>
      <c r="M77" s="13">
        <f t="shared" si="31"/>
        <v>0</v>
      </c>
      <c r="N77" s="13">
        <f t="shared" si="31"/>
        <v>1</v>
      </c>
      <c r="O77" s="13">
        <f t="shared" si="31"/>
        <v>0</v>
      </c>
      <c r="P77" s="13">
        <f t="shared" si="31"/>
        <v>0</v>
      </c>
      <c r="Q77" s="13">
        <f t="shared" si="31"/>
        <v>0</v>
      </c>
      <c r="R77" s="13">
        <f t="shared" si="31"/>
        <v>0</v>
      </c>
      <c r="S77" s="13">
        <f t="shared" si="31"/>
        <v>0</v>
      </c>
    </row>
    <row r="78" spans="1:19" s="3" customFormat="1" ht="24.75" customHeight="1">
      <c r="A78" s="13" t="s">
        <v>81</v>
      </c>
      <c r="B78" s="12">
        <v>1</v>
      </c>
      <c r="C78" s="13">
        <f>D78+E78+F78+G78+H78+I78+J78+K78+L78+M78+N78+O78+P78+Q78+R78+S78</f>
        <v>1</v>
      </c>
      <c r="D78" s="14"/>
      <c r="E78" s="14"/>
      <c r="F78" s="14">
        <v>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s="3" customFormat="1" ht="24.75" customHeight="1">
      <c r="A79" s="13" t="s">
        <v>82</v>
      </c>
      <c r="B79" s="12">
        <v>1</v>
      </c>
      <c r="C79" s="13">
        <f>D79+E79+F79+G79+H79+I79+J79+K79+L79+M79+N79+O79+P79+Q79+R79+S79</f>
        <v>1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>
        <v>1</v>
      </c>
      <c r="O79" s="14"/>
      <c r="P79" s="14"/>
      <c r="Q79" s="14"/>
      <c r="R79" s="14"/>
      <c r="S79" s="14"/>
    </row>
    <row r="80" spans="1:19" s="2" customFormat="1" ht="24.75" customHeight="1">
      <c r="A80" s="39" t="s">
        <v>83</v>
      </c>
      <c r="B80" s="12">
        <v>2</v>
      </c>
      <c r="C80" s="12">
        <f>C81</f>
        <v>2</v>
      </c>
      <c r="D80" s="12">
        <f aca="true" t="shared" si="32" ref="D80:S80">D81</f>
        <v>0</v>
      </c>
      <c r="E80" s="12">
        <f t="shared" si="32"/>
        <v>1</v>
      </c>
      <c r="F80" s="12">
        <f t="shared" si="32"/>
        <v>0</v>
      </c>
      <c r="G80" s="12">
        <f t="shared" si="32"/>
        <v>0</v>
      </c>
      <c r="H80" s="12">
        <f t="shared" si="32"/>
        <v>0</v>
      </c>
      <c r="I80" s="12">
        <f t="shared" si="32"/>
        <v>0</v>
      </c>
      <c r="J80" s="12">
        <f t="shared" si="32"/>
        <v>0</v>
      </c>
      <c r="K80" s="12">
        <f t="shared" si="32"/>
        <v>0</v>
      </c>
      <c r="L80" s="12">
        <f t="shared" si="32"/>
        <v>0</v>
      </c>
      <c r="M80" s="12">
        <f t="shared" si="32"/>
        <v>0</v>
      </c>
      <c r="N80" s="12">
        <f t="shared" si="32"/>
        <v>1</v>
      </c>
      <c r="O80" s="12">
        <f t="shared" si="32"/>
        <v>0</v>
      </c>
      <c r="P80" s="12">
        <f t="shared" si="32"/>
        <v>0</v>
      </c>
      <c r="Q80" s="12">
        <f t="shared" si="32"/>
        <v>0</v>
      </c>
      <c r="R80" s="12">
        <f t="shared" si="32"/>
        <v>0</v>
      </c>
      <c r="S80" s="12">
        <f t="shared" si="32"/>
        <v>0</v>
      </c>
    </row>
    <row r="81" spans="1:19" s="2" customFormat="1" ht="24.75" customHeight="1">
      <c r="A81" s="12" t="s">
        <v>22</v>
      </c>
      <c r="B81" s="12">
        <v>2</v>
      </c>
      <c r="C81" s="13">
        <f>C82</f>
        <v>2</v>
      </c>
      <c r="D81" s="13">
        <f aca="true" t="shared" si="33" ref="D81:S81">D82</f>
        <v>0</v>
      </c>
      <c r="E81" s="13">
        <f t="shared" si="33"/>
        <v>1</v>
      </c>
      <c r="F81" s="13">
        <f t="shared" si="33"/>
        <v>0</v>
      </c>
      <c r="G81" s="13">
        <f t="shared" si="33"/>
        <v>0</v>
      </c>
      <c r="H81" s="13">
        <f t="shared" si="33"/>
        <v>0</v>
      </c>
      <c r="I81" s="13">
        <f t="shared" si="33"/>
        <v>0</v>
      </c>
      <c r="J81" s="13">
        <f t="shared" si="33"/>
        <v>0</v>
      </c>
      <c r="K81" s="13">
        <f t="shared" si="33"/>
        <v>0</v>
      </c>
      <c r="L81" s="13">
        <f t="shared" si="33"/>
        <v>0</v>
      </c>
      <c r="M81" s="13">
        <f t="shared" si="33"/>
        <v>0</v>
      </c>
      <c r="N81" s="13">
        <f t="shared" si="33"/>
        <v>1</v>
      </c>
      <c r="O81" s="13">
        <f t="shared" si="33"/>
        <v>0</v>
      </c>
      <c r="P81" s="13">
        <f t="shared" si="33"/>
        <v>0</v>
      </c>
      <c r="Q81" s="13">
        <f t="shared" si="33"/>
        <v>0</v>
      </c>
      <c r="R81" s="13">
        <f t="shared" si="33"/>
        <v>0</v>
      </c>
      <c r="S81" s="13">
        <f t="shared" si="33"/>
        <v>0</v>
      </c>
    </row>
    <row r="82" spans="1:19" s="3" customFormat="1" ht="24.75" customHeight="1">
      <c r="A82" s="13" t="s">
        <v>84</v>
      </c>
      <c r="B82" s="12">
        <v>2</v>
      </c>
      <c r="C82" s="13">
        <f>D82+E82+F82+G82+H82+I82+J82+K82+L82+M82+N82+O82+P82+Q82+R82+S82</f>
        <v>2</v>
      </c>
      <c r="D82" s="14"/>
      <c r="E82" s="14">
        <v>1</v>
      </c>
      <c r="F82" s="14"/>
      <c r="G82" s="14"/>
      <c r="H82" s="14"/>
      <c r="I82" s="14"/>
      <c r="J82" s="14"/>
      <c r="K82" s="14"/>
      <c r="L82" s="14"/>
      <c r="M82" s="14"/>
      <c r="N82" s="14">
        <v>1</v>
      </c>
      <c r="O82" s="14"/>
      <c r="P82" s="14"/>
      <c r="Q82" s="14"/>
      <c r="R82" s="14"/>
      <c r="S82" s="14"/>
    </row>
    <row r="83" spans="1:19" s="2" customFormat="1" ht="24.75" customHeight="1">
      <c r="A83" s="10" t="s">
        <v>85</v>
      </c>
      <c r="B83" s="12">
        <v>4</v>
      </c>
      <c r="C83" s="12">
        <f>C84</f>
        <v>4</v>
      </c>
      <c r="D83" s="12">
        <f aca="true" t="shared" si="34" ref="D83:S83">D84</f>
        <v>0</v>
      </c>
      <c r="E83" s="12">
        <f t="shared" si="34"/>
        <v>2</v>
      </c>
      <c r="F83" s="12">
        <f t="shared" si="34"/>
        <v>2</v>
      </c>
      <c r="G83" s="12">
        <f t="shared" si="34"/>
        <v>0</v>
      </c>
      <c r="H83" s="12">
        <f t="shared" si="34"/>
        <v>0</v>
      </c>
      <c r="I83" s="12">
        <f t="shared" si="34"/>
        <v>0</v>
      </c>
      <c r="J83" s="12">
        <f t="shared" si="34"/>
        <v>0</v>
      </c>
      <c r="K83" s="12">
        <f t="shared" si="34"/>
        <v>0</v>
      </c>
      <c r="L83" s="12">
        <f t="shared" si="34"/>
        <v>0</v>
      </c>
      <c r="M83" s="12">
        <f t="shared" si="34"/>
        <v>0</v>
      </c>
      <c r="N83" s="12">
        <f t="shared" si="34"/>
        <v>0</v>
      </c>
      <c r="O83" s="12">
        <f t="shared" si="34"/>
        <v>0</v>
      </c>
      <c r="P83" s="12">
        <f t="shared" si="34"/>
        <v>0</v>
      </c>
      <c r="Q83" s="12">
        <f t="shared" si="34"/>
        <v>0</v>
      </c>
      <c r="R83" s="12">
        <f t="shared" si="34"/>
        <v>0</v>
      </c>
      <c r="S83" s="12">
        <f t="shared" si="34"/>
        <v>0</v>
      </c>
    </row>
    <row r="84" spans="1:19" s="2" customFormat="1" ht="24.75" customHeight="1">
      <c r="A84" s="12" t="s">
        <v>22</v>
      </c>
      <c r="B84" s="12">
        <v>4</v>
      </c>
      <c r="C84" s="13">
        <f>C85+C86+C87</f>
        <v>4</v>
      </c>
      <c r="D84" s="13">
        <f aca="true" t="shared" si="35" ref="D84:S84">D85+D86+D87</f>
        <v>0</v>
      </c>
      <c r="E84" s="13">
        <f t="shared" si="35"/>
        <v>2</v>
      </c>
      <c r="F84" s="13">
        <f t="shared" si="35"/>
        <v>2</v>
      </c>
      <c r="G84" s="13">
        <f t="shared" si="35"/>
        <v>0</v>
      </c>
      <c r="H84" s="13">
        <f t="shared" si="35"/>
        <v>0</v>
      </c>
      <c r="I84" s="13">
        <f t="shared" si="35"/>
        <v>0</v>
      </c>
      <c r="J84" s="13">
        <f t="shared" si="35"/>
        <v>0</v>
      </c>
      <c r="K84" s="13">
        <f t="shared" si="35"/>
        <v>0</v>
      </c>
      <c r="L84" s="13">
        <f t="shared" si="35"/>
        <v>0</v>
      </c>
      <c r="M84" s="13">
        <f t="shared" si="35"/>
        <v>0</v>
      </c>
      <c r="N84" s="13">
        <f t="shared" si="35"/>
        <v>0</v>
      </c>
      <c r="O84" s="13">
        <f t="shared" si="35"/>
        <v>0</v>
      </c>
      <c r="P84" s="13">
        <f t="shared" si="35"/>
        <v>0</v>
      </c>
      <c r="Q84" s="13">
        <f t="shared" si="35"/>
        <v>0</v>
      </c>
      <c r="R84" s="13">
        <f t="shared" si="35"/>
        <v>0</v>
      </c>
      <c r="S84" s="13">
        <f t="shared" si="35"/>
        <v>0</v>
      </c>
    </row>
    <row r="85" spans="1:19" s="3" customFormat="1" ht="24.75" customHeight="1">
      <c r="A85" s="13" t="s">
        <v>86</v>
      </c>
      <c r="B85" s="12">
        <v>2</v>
      </c>
      <c r="C85" s="13">
        <f>D85+E85+F85+G85+H85+I85+J85+K85+L85+M85+N85+O85+P85+Q85+R85+S85</f>
        <v>2</v>
      </c>
      <c r="D85" s="14"/>
      <c r="E85" s="14">
        <v>1</v>
      </c>
      <c r="F85" s="14">
        <v>1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3" customFormat="1" ht="24.75" customHeight="1">
      <c r="A86" s="40" t="s">
        <v>87</v>
      </c>
      <c r="B86" s="12">
        <v>1</v>
      </c>
      <c r="C86" s="13">
        <f>D86+E86+F86+G86+H86+I86+J86+K86+L86+M86+N86+O86+P86+Q86+R86+S86</f>
        <v>1</v>
      </c>
      <c r="D86" s="37"/>
      <c r="E86" s="37">
        <v>1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3" customFormat="1" ht="24.75" customHeight="1">
      <c r="A87" s="37" t="s">
        <v>88</v>
      </c>
      <c r="B87" s="12">
        <v>1</v>
      </c>
      <c r="C87" s="13">
        <f>D87+E87+F87+G87+H87+I87+J87+K87+L87+M87+N87+O87+P87+Q87+R87+S87</f>
        <v>1</v>
      </c>
      <c r="D87" s="41"/>
      <c r="E87" s="41"/>
      <c r="F87" s="41">
        <v>1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3" customFormat="1" ht="24.75" customHeight="1">
      <c r="A88" s="42" t="s">
        <v>89</v>
      </c>
      <c r="B88" s="12">
        <v>1</v>
      </c>
      <c r="C88" s="13">
        <f>D88+E88+F88+G88+H88+I88+J88+K88+L88+M88+N88+O88+P88+Q88+R88+S88</f>
        <v>1</v>
      </c>
      <c r="D88" s="12"/>
      <c r="E88" s="12">
        <v>1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3" customFormat="1" ht="24.75" customHeight="1">
      <c r="A89" s="12" t="s">
        <v>90</v>
      </c>
      <c r="B89" s="12">
        <v>1</v>
      </c>
      <c r="C89" s="13">
        <f>D89+E89+F89+G89+H89+I89+J89+K89+L89+M89+N89+O89+P89+Q89+R89+S89</f>
        <v>1</v>
      </c>
      <c r="D89" s="14"/>
      <c r="E89" s="14">
        <v>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3" customFormat="1" ht="24.75" customHeight="1">
      <c r="A90" s="12" t="s">
        <v>91</v>
      </c>
      <c r="B90" s="12">
        <v>64</v>
      </c>
      <c r="C90" s="12">
        <f>C91+C94+C97+C100+C105+C107+C109+C111+C113+C116+C118+C120+C122+C124+C126+C128</f>
        <v>64</v>
      </c>
      <c r="D90" s="12">
        <f aca="true" t="shared" si="36" ref="D90:S90">D91+D94+D97+D100+D105+D107+D109+D111+D113+D116+D118+D120+D122+D124+D126+D128</f>
        <v>0</v>
      </c>
      <c r="E90" s="12">
        <f t="shared" si="36"/>
        <v>9</v>
      </c>
      <c r="F90" s="12">
        <f t="shared" si="36"/>
        <v>14</v>
      </c>
      <c r="G90" s="12">
        <f t="shared" si="36"/>
        <v>9</v>
      </c>
      <c r="H90" s="12">
        <f t="shared" si="36"/>
        <v>5</v>
      </c>
      <c r="I90" s="12">
        <f t="shared" si="36"/>
        <v>4</v>
      </c>
      <c r="J90" s="12">
        <f t="shared" si="36"/>
        <v>0</v>
      </c>
      <c r="K90" s="12">
        <f t="shared" si="36"/>
        <v>0</v>
      </c>
      <c r="L90" s="12">
        <f t="shared" si="36"/>
        <v>10</v>
      </c>
      <c r="M90" s="12">
        <f t="shared" si="36"/>
        <v>0</v>
      </c>
      <c r="N90" s="12">
        <f t="shared" si="36"/>
        <v>6</v>
      </c>
      <c r="O90" s="12">
        <f t="shared" si="36"/>
        <v>3</v>
      </c>
      <c r="P90" s="12">
        <f t="shared" si="36"/>
        <v>4</v>
      </c>
      <c r="Q90" s="12">
        <f t="shared" si="36"/>
        <v>0</v>
      </c>
      <c r="R90" s="12">
        <f t="shared" si="36"/>
        <v>0</v>
      </c>
      <c r="S90" s="12">
        <f t="shared" si="36"/>
        <v>0</v>
      </c>
    </row>
    <row r="91" spans="1:19" ht="24.75" customHeight="1">
      <c r="A91" s="12" t="s">
        <v>92</v>
      </c>
      <c r="B91" s="12">
        <v>3</v>
      </c>
      <c r="C91" s="12">
        <f>C92+C93</f>
        <v>3</v>
      </c>
      <c r="D91" s="12">
        <f aca="true" t="shared" si="37" ref="D91:S91">D92+D93</f>
        <v>0</v>
      </c>
      <c r="E91" s="12">
        <f t="shared" si="37"/>
        <v>1</v>
      </c>
      <c r="F91" s="12">
        <f t="shared" si="37"/>
        <v>1</v>
      </c>
      <c r="G91" s="12">
        <f t="shared" si="37"/>
        <v>0</v>
      </c>
      <c r="H91" s="12">
        <f t="shared" si="37"/>
        <v>0</v>
      </c>
      <c r="I91" s="12">
        <f t="shared" si="37"/>
        <v>0</v>
      </c>
      <c r="J91" s="12">
        <f t="shared" si="37"/>
        <v>0</v>
      </c>
      <c r="K91" s="12">
        <f t="shared" si="37"/>
        <v>0</v>
      </c>
      <c r="L91" s="12">
        <f t="shared" si="37"/>
        <v>0</v>
      </c>
      <c r="M91" s="12">
        <f t="shared" si="37"/>
        <v>0</v>
      </c>
      <c r="N91" s="12">
        <f t="shared" si="37"/>
        <v>1</v>
      </c>
      <c r="O91" s="12">
        <f t="shared" si="37"/>
        <v>0</v>
      </c>
      <c r="P91" s="12">
        <f t="shared" si="37"/>
        <v>0</v>
      </c>
      <c r="Q91" s="12">
        <f t="shared" si="37"/>
        <v>0</v>
      </c>
      <c r="R91" s="12">
        <f t="shared" si="37"/>
        <v>0</v>
      </c>
      <c r="S91" s="12">
        <f t="shared" si="37"/>
        <v>0</v>
      </c>
    </row>
    <row r="92" spans="1:19" ht="24.75" customHeight="1">
      <c r="A92" s="13" t="s">
        <v>93</v>
      </c>
      <c r="B92" s="12">
        <v>2</v>
      </c>
      <c r="C92" s="12">
        <f aca="true" t="shared" si="38" ref="C91:C107">D92+E92+F92+G92+H92+I92+J92+K92+L92+M92+N92+O92+P92+Q92+R92+S92+T92+U92+V92</f>
        <v>2</v>
      </c>
      <c r="D92" s="14"/>
      <c r="E92" s="14">
        <v>1</v>
      </c>
      <c r="F92" s="14"/>
      <c r="G92" s="14"/>
      <c r="H92" s="14"/>
      <c r="I92" s="14"/>
      <c r="J92" s="14"/>
      <c r="K92" s="14"/>
      <c r="L92" s="14"/>
      <c r="M92" s="14"/>
      <c r="N92" s="14">
        <v>1</v>
      </c>
      <c r="O92" s="14"/>
      <c r="P92" s="14"/>
      <c r="Q92" s="14"/>
      <c r="R92" s="14"/>
      <c r="S92" s="14"/>
    </row>
    <row r="93" spans="1:19" ht="24.75" customHeight="1">
      <c r="A93" s="13" t="s">
        <v>94</v>
      </c>
      <c r="B93" s="12">
        <v>1</v>
      </c>
      <c r="C93" s="12">
        <f t="shared" si="38"/>
        <v>1</v>
      </c>
      <c r="D93" s="28"/>
      <c r="E93" s="28"/>
      <c r="F93" s="28">
        <v>1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24.75" customHeight="1">
      <c r="A94" s="12" t="s">
        <v>95</v>
      </c>
      <c r="B94" s="12">
        <v>2</v>
      </c>
      <c r="C94" s="12">
        <f>C95+C96</f>
        <v>2</v>
      </c>
      <c r="D94" s="12">
        <f aca="true" t="shared" si="39" ref="D94:S94">D95+D96</f>
        <v>0</v>
      </c>
      <c r="E94" s="12">
        <f t="shared" si="39"/>
        <v>0</v>
      </c>
      <c r="F94" s="12">
        <f t="shared" si="39"/>
        <v>0</v>
      </c>
      <c r="G94" s="12">
        <f t="shared" si="39"/>
        <v>1</v>
      </c>
      <c r="H94" s="12">
        <f t="shared" si="39"/>
        <v>0</v>
      </c>
      <c r="I94" s="12">
        <f t="shared" si="39"/>
        <v>0</v>
      </c>
      <c r="J94" s="12">
        <f t="shared" si="39"/>
        <v>0</v>
      </c>
      <c r="K94" s="12">
        <f t="shared" si="39"/>
        <v>0</v>
      </c>
      <c r="L94" s="12">
        <f t="shared" si="39"/>
        <v>0</v>
      </c>
      <c r="M94" s="12">
        <f t="shared" si="39"/>
        <v>0</v>
      </c>
      <c r="N94" s="12">
        <f t="shared" si="39"/>
        <v>0</v>
      </c>
      <c r="O94" s="12">
        <f t="shared" si="39"/>
        <v>0</v>
      </c>
      <c r="P94" s="12">
        <f t="shared" si="39"/>
        <v>1</v>
      </c>
      <c r="Q94" s="12">
        <f t="shared" si="39"/>
        <v>0</v>
      </c>
      <c r="R94" s="12">
        <f t="shared" si="39"/>
        <v>0</v>
      </c>
      <c r="S94" s="12">
        <f t="shared" si="39"/>
        <v>0</v>
      </c>
    </row>
    <row r="95" spans="1:19" ht="24.75" customHeight="1">
      <c r="A95" s="15" t="s">
        <v>96</v>
      </c>
      <c r="B95" s="12">
        <v>1</v>
      </c>
      <c r="C95" s="12">
        <f t="shared" si="38"/>
        <v>1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>
        <v>1</v>
      </c>
      <c r="Q95" s="14"/>
      <c r="R95" s="14"/>
      <c r="S95" s="14"/>
    </row>
    <row r="96" spans="1:19" ht="24.75" customHeight="1">
      <c r="A96" s="43" t="s">
        <v>97</v>
      </c>
      <c r="B96" s="12">
        <v>1</v>
      </c>
      <c r="C96" s="12">
        <f t="shared" si="38"/>
        <v>1</v>
      </c>
      <c r="D96" s="27"/>
      <c r="E96" s="27"/>
      <c r="F96" s="27"/>
      <c r="G96" s="27">
        <v>1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ht="24.75" customHeight="1">
      <c r="A97" s="12" t="s">
        <v>98</v>
      </c>
      <c r="B97" s="12">
        <v>6</v>
      </c>
      <c r="C97" s="12">
        <f>C98+C99</f>
        <v>6</v>
      </c>
      <c r="D97" s="12">
        <f aca="true" t="shared" si="40" ref="D97:S97">D98+D99</f>
        <v>0</v>
      </c>
      <c r="E97" s="12">
        <f t="shared" si="40"/>
        <v>1</v>
      </c>
      <c r="F97" s="12">
        <f t="shared" si="40"/>
        <v>3</v>
      </c>
      <c r="G97" s="12">
        <f t="shared" si="40"/>
        <v>0</v>
      </c>
      <c r="H97" s="12">
        <f t="shared" si="40"/>
        <v>0</v>
      </c>
      <c r="I97" s="12">
        <f t="shared" si="40"/>
        <v>0</v>
      </c>
      <c r="J97" s="12">
        <f t="shared" si="40"/>
        <v>0</v>
      </c>
      <c r="K97" s="12">
        <f t="shared" si="40"/>
        <v>0</v>
      </c>
      <c r="L97" s="12">
        <f t="shared" si="40"/>
        <v>2</v>
      </c>
      <c r="M97" s="12">
        <f t="shared" si="40"/>
        <v>0</v>
      </c>
      <c r="N97" s="12">
        <f t="shared" si="40"/>
        <v>0</v>
      </c>
      <c r="O97" s="12">
        <f t="shared" si="40"/>
        <v>0</v>
      </c>
      <c r="P97" s="12">
        <f t="shared" si="40"/>
        <v>0</v>
      </c>
      <c r="Q97" s="12">
        <f t="shared" si="40"/>
        <v>0</v>
      </c>
      <c r="R97" s="12">
        <f t="shared" si="40"/>
        <v>0</v>
      </c>
      <c r="S97" s="12">
        <f t="shared" si="40"/>
        <v>0</v>
      </c>
    </row>
    <row r="98" spans="1:19" ht="24.75" customHeight="1">
      <c r="A98" s="15" t="s">
        <v>99</v>
      </c>
      <c r="B98" s="12">
        <v>3</v>
      </c>
      <c r="C98" s="12">
        <f t="shared" si="38"/>
        <v>3</v>
      </c>
      <c r="D98" s="14"/>
      <c r="E98" s="14">
        <v>1</v>
      </c>
      <c r="F98" s="14">
        <v>1</v>
      </c>
      <c r="G98" s="14"/>
      <c r="H98" s="14"/>
      <c r="I98" s="14"/>
      <c r="J98" s="14"/>
      <c r="K98" s="14"/>
      <c r="L98" s="14">
        <v>1</v>
      </c>
      <c r="M98" s="14"/>
      <c r="N98" s="14"/>
      <c r="O98" s="14"/>
      <c r="P98" s="14"/>
      <c r="Q98" s="14"/>
      <c r="R98" s="14"/>
      <c r="S98" s="14"/>
    </row>
    <row r="99" spans="1:19" ht="24.75" customHeight="1">
      <c r="A99" s="44" t="s">
        <v>100</v>
      </c>
      <c r="B99" s="12">
        <v>3</v>
      </c>
      <c r="C99" s="12">
        <f t="shared" si="38"/>
        <v>3</v>
      </c>
      <c r="D99" s="27"/>
      <c r="E99" s="14"/>
      <c r="F99" s="14">
        <v>2</v>
      </c>
      <c r="G99" s="14"/>
      <c r="H99" s="14"/>
      <c r="I99" s="14"/>
      <c r="J99" s="14"/>
      <c r="K99" s="14"/>
      <c r="L99" s="14">
        <v>1</v>
      </c>
      <c r="M99" s="27"/>
      <c r="N99" s="27"/>
      <c r="O99" s="27"/>
      <c r="P99" s="27"/>
      <c r="Q99" s="27"/>
      <c r="R99" s="27"/>
      <c r="S99" s="27"/>
    </row>
    <row r="100" spans="1:19" ht="24.75" customHeight="1">
      <c r="A100" s="12" t="s">
        <v>101</v>
      </c>
      <c r="B100" s="12">
        <v>10</v>
      </c>
      <c r="C100" s="12">
        <f>C101+C102+C103+C104</f>
        <v>10</v>
      </c>
      <c r="D100" s="12">
        <f aca="true" t="shared" si="41" ref="D100:S100">D101+D102+D103+D104</f>
        <v>0</v>
      </c>
      <c r="E100" s="12">
        <f t="shared" si="41"/>
        <v>1</v>
      </c>
      <c r="F100" s="12">
        <f t="shared" si="41"/>
        <v>1</v>
      </c>
      <c r="G100" s="12">
        <f t="shared" si="41"/>
        <v>1</v>
      </c>
      <c r="H100" s="12">
        <f t="shared" si="41"/>
        <v>1</v>
      </c>
      <c r="I100" s="12">
        <f t="shared" si="41"/>
        <v>2</v>
      </c>
      <c r="J100" s="12">
        <f t="shared" si="41"/>
        <v>0</v>
      </c>
      <c r="K100" s="12">
        <f t="shared" si="41"/>
        <v>0</v>
      </c>
      <c r="L100" s="12">
        <f t="shared" si="41"/>
        <v>1</v>
      </c>
      <c r="M100" s="12">
        <f t="shared" si="41"/>
        <v>0</v>
      </c>
      <c r="N100" s="12">
        <f t="shared" si="41"/>
        <v>2</v>
      </c>
      <c r="O100" s="12">
        <f t="shared" si="41"/>
        <v>0</v>
      </c>
      <c r="P100" s="12">
        <f t="shared" si="41"/>
        <v>1</v>
      </c>
      <c r="Q100" s="12">
        <f t="shared" si="41"/>
        <v>0</v>
      </c>
      <c r="R100" s="12">
        <f t="shared" si="41"/>
        <v>0</v>
      </c>
      <c r="S100" s="12">
        <f t="shared" si="41"/>
        <v>0</v>
      </c>
    </row>
    <row r="101" spans="1:19" ht="24.75" customHeight="1">
      <c r="A101" s="15" t="s">
        <v>102</v>
      </c>
      <c r="B101" s="13">
        <v>5</v>
      </c>
      <c r="C101" s="13">
        <f t="shared" si="38"/>
        <v>5</v>
      </c>
      <c r="D101" s="9"/>
      <c r="E101" s="9"/>
      <c r="F101" s="9"/>
      <c r="G101" s="9"/>
      <c r="H101" s="9"/>
      <c r="I101" s="9">
        <v>2</v>
      </c>
      <c r="J101" s="9"/>
      <c r="K101" s="9"/>
      <c r="L101" s="9"/>
      <c r="M101" s="9"/>
      <c r="N101" s="9">
        <v>2</v>
      </c>
      <c r="O101" s="9"/>
      <c r="P101" s="9">
        <v>1</v>
      </c>
      <c r="Q101" s="9"/>
      <c r="R101" s="9"/>
      <c r="S101" s="9"/>
    </row>
    <row r="102" spans="1:19" ht="24.75" customHeight="1">
      <c r="A102" s="33" t="s">
        <v>103</v>
      </c>
      <c r="B102" s="13">
        <v>2</v>
      </c>
      <c r="C102" s="13">
        <f t="shared" si="38"/>
        <v>2</v>
      </c>
      <c r="D102" s="45"/>
      <c r="E102" s="45">
        <v>1</v>
      </c>
      <c r="F102" s="45"/>
      <c r="G102" s="45"/>
      <c r="H102" s="45">
        <v>1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ht="24.75" customHeight="1">
      <c r="A103" s="33" t="s">
        <v>104</v>
      </c>
      <c r="B103" s="13">
        <v>2</v>
      </c>
      <c r="C103" s="13">
        <f t="shared" si="38"/>
        <v>2</v>
      </c>
      <c r="D103" s="45"/>
      <c r="E103" s="45"/>
      <c r="F103" s="45">
        <v>1</v>
      </c>
      <c r="G103" s="45"/>
      <c r="H103" s="45"/>
      <c r="I103" s="45"/>
      <c r="J103" s="45"/>
      <c r="K103" s="45"/>
      <c r="L103" s="45">
        <v>1</v>
      </c>
      <c r="M103" s="46"/>
      <c r="N103" s="46"/>
      <c r="O103" s="46"/>
      <c r="P103" s="46"/>
      <c r="Q103" s="46"/>
      <c r="R103" s="46"/>
      <c r="S103" s="46"/>
    </row>
    <row r="104" spans="1:19" ht="24.75" customHeight="1">
      <c r="A104" s="13" t="s">
        <v>105</v>
      </c>
      <c r="B104" s="13">
        <v>1</v>
      </c>
      <c r="C104" s="13">
        <f t="shared" si="38"/>
        <v>1</v>
      </c>
      <c r="D104" s="46"/>
      <c r="E104" s="46"/>
      <c r="F104" s="46"/>
      <c r="G104" s="46">
        <v>1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ht="24.75" customHeight="1">
      <c r="A105" s="12" t="s">
        <v>106</v>
      </c>
      <c r="B105" s="27">
        <v>2</v>
      </c>
      <c r="C105" s="27">
        <f>C106</f>
        <v>2</v>
      </c>
      <c r="D105" s="27">
        <f aca="true" t="shared" si="42" ref="D105:S105">D106</f>
        <v>0</v>
      </c>
      <c r="E105" s="27">
        <f t="shared" si="42"/>
        <v>0</v>
      </c>
      <c r="F105" s="27">
        <f t="shared" si="42"/>
        <v>0</v>
      </c>
      <c r="G105" s="27">
        <f t="shared" si="42"/>
        <v>1</v>
      </c>
      <c r="H105" s="27">
        <f t="shared" si="42"/>
        <v>0</v>
      </c>
      <c r="I105" s="27">
        <f t="shared" si="42"/>
        <v>0</v>
      </c>
      <c r="J105" s="27">
        <f t="shared" si="42"/>
        <v>0</v>
      </c>
      <c r="K105" s="27">
        <f t="shared" si="42"/>
        <v>0</v>
      </c>
      <c r="L105" s="27">
        <f t="shared" si="42"/>
        <v>1</v>
      </c>
      <c r="M105" s="27">
        <f t="shared" si="42"/>
        <v>0</v>
      </c>
      <c r="N105" s="27">
        <f t="shared" si="42"/>
        <v>0</v>
      </c>
      <c r="O105" s="27">
        <f t="shared" si="42"/>
        <v>0</v>
      </c>
      <c r="P105" s="27">
        <f t="shared" si="42"/>
        <v>0</v>
      </c>
      <c r="Q105" s="27">
        <f t="shared" si="42"/>
        <v>0</v>
      </c>
      <c r="R105" s="27">
        <f t="shared" si="42"/>
        <v>0</v>
      </c>
      <c r="S105" s="27">
        <f t="shared" si="42"/>
        <v>0</v>
      </c>
    </row>
    <row r="106" spans="1:19" ht="24.75" customHeight="1">
      <c r="A106" s="13" t="s">
        <v>107</v>
      </c>
      <c r="B106" s="28">
        <v>2</v>
      </c>
      <c r="C106" s="28">
        <f t="shared" si="38"/>
        <v>2</v>
      </c>
      <c r="D106" s="28">
        <v>0</v>
      </c>
      <c r="E106" s="28"/>
      <c r="F106" s="28"/>
      <c r="G106" s="28">
        <v>1</v>
      </c>
      <c r="H106" s="28"/>
      <c r="I106" s="28"/>
      <c r="J106" s="28"/>
      <c r="K106" s="28"/>
      <c r="L106" s="28">
        <v>1</v>
      </c>
      <c r="M106" s="28"/>
      <c r="N106" s="28"/>
      <c r="O106" s="28"/>
      <c r="P106" s="28"/>
      <c r="Q106" s="28"/>
      <c r="R106" s="28"/>
      <c r="S106" s="28"/>
    </row>
    <row r="107" spans="1:19" ht="24.75" customHeight="1">
      <c r="A107" s="12" t="s">
        <v>108</v>
      </c>
      <c r="B107" s="12">
        <v>5</v>
      </c>
      <c r="C107" s="12">
        <f>C108</f>
        <v>5</v>
      </c>
      <c r="D107" s="12">
        <f aca="true" t="shared" si="43" ref="D107:S107">D108</f>
        <v>0</v>
      </c>
      <c r="E107" s="12">
        <f t="shared" si="43"/>
        <v>1</v>
      </c>
      <c r="F107" s="12">
        <f t="shared" si="43"/>
        <v>1</v>
      </c>
      <c r="G107" s="12">
        <f t="shared" si="43"/>
        <v>1</v>
      </c>
      <c r="H107" s="12">
        <f t="shared" si="43"/>
        <v>1</v>
      </c>
      <c r="I107" s="12">
        <f t="shared" si="43"/>
        <v>1</v>
      </c>
      <c r="J107" s="12">
        <f t="shared" si="43"/>
        <v>0</v>
      </c>
      <c r="K107" s="12">
        <f t="shared" si="43"/>
        <v>0</v>
      </c>
      <c r="L107" s="12">
        <f t="shared" si="43"/>
        <v>0</v>
      </c>
      <c r="M107" s="12">
        <f t="shared" si="43"/>
        <v>0</v>
      </c>
      <c r="N107" s="12">
        <f t="shared" si="43"/>
        <v>0</v>
      </c>
      <c r="O107" s="12">
        <f t="shared" si="43"/>
        <v>0</v>
      </c>
      <c r="P107" s="12">
        <f t="shared" si="43"/>
        <v>0</v>
      </c>
      <c r="Q107" s="12">
        <f t="shared" si="43"/>
        <v>0</v>
      </c>
      <c r="R107" s="12">
        <f t="shared" si="43"/>
        <v>0</v>
      </c>
      <c r="S107" s="12">
        <f t="shared" si="43"/>
        <v>0</v>
      </c>
    </row>
    <row r="108" spans="1:19" ht="24.75" customHeight="1">
      <c r="A108" s="15" t="s">
        <v>109</v>
      </c>
      <c r="B108" s="12">
        <v>5</v>
      </c>
      <c r="C108" s="12">
        <f>D108+E108+F108+G108+H108+I108+J108+K108+L108+M108+N108+O108+P108+Q108+R108+S108</f>
        <v>5</v>
      </c>
      <c r="D108" s="39"/>
      <c r="E108" s="14">
        <v>1</v>
      </c>
      <c r="F108" s="14">
        <v>1</v>
      </c>
      <c r="G108" s="14">
        <v>1</v>
      </c>
      <c r="H108" s="14">
        <v>1</v>
      </c>
      <c r="I108" s="14">
        <v>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24.75" customHeight="1">
      <c r="A109" s="12" t="s">
        <v>110</v>
      </c>
      <c r="B109" s="12">
        <v>2</v>
      </c>
      <c r="C109" s="12">
        <f>C110</f>
        <v>2</v>
      </c>
      <c r="D109" s="12">
        <f aca="true" t="shared" si="44" ref="D109:S109">D110</f>
        <v>0</v>
      </c>
      <c r="E109" s="12">
        <f t="shared" si="44"/>
        <v>0</v>
      </c>
      <c r="F109" s="12">
        <f t="shared" si="44"/>
        <v>1</v>
      </c>
      <c r="G109" s="12">
        <f t="shared" si="44"/>
        <v>0</v>
      </c>
      <c r="H109" s="12">
        <f t="shared" si="44"/>
        <v>0</v>
      </c>
      <c r="I109" s="12">
        <f t="shared" si="44"/>
        <v>0</v>
      </c>
      <c r="J109" s="12">
        <f t="shared" si="44"/>
        <v>0</v>
      </c>
      <c r="K109" s="12">
        <f t="shared" si="44"/>
        <v>0</v>
      </c>
      <c r="L109" s="12">
        <f t="shared" si="44"/>
        <v>1</v>
      </c>
      <c r="M109" s="12">
        <f t="shared" si="44"/>
        <v>0</v>
      </c>
      <c r="N109" s="12">
        <f t="shared" si="44"/>
        <v>0</v>
      </c>
      <c r="O109" s="12">
        <f t="shared" si="44"/>
        <v>0</v>
      </c>
      <c r="P109" s="12">
        <f t="shared" si="44"/>
        <v>0</v>
      </c>
      <c r="Q109" s="12">
        <f t="shared" si="44"/>
        <v>0</v>
      </c>
      <c r="R109" s="12">
        <f t="shared" si="44"/>
        <v>0</v>
      </c>
      <c r="S109" s="12">
        <f t="shared" si="44"/>
        <v>0</v>
      </c>
    </row>
    <row r="110" spans="1:19" ht="24.75" customHeight="1">
      <c r="A110" s="15" t="s">
        <v>111</v>
      </c>
      <c r="B110" s="12">
        <v>2</v>
      </c>
      <c r="C110" s="12">
        <f aca="true" t="shared" si="45" ref="C109:C115">D110+E110+F110+G110+H110+I110+J110+K110+L110+M110+N110+O110+P110+Q110+R110+S110+T110+U110+V110</f>
        <v>2</v>
      </c>
      <c r="D110" s="14"/>
      <c r="E110" s="14"/>
      <c r="F110" s="14">
        <v>1</v>
      </c>
      <c r="G110" s="14"/>
      <c r="H110" s="14"/>
      <c r="I110" s="14"/>
      <c r="J110" s="14"/>
      <c r="K110" s="14"/>
      <c r="L110" s="14">
        <v>1</v>
      </c>
      <c r="M110" s="14"/>
      <c r="N110" s="14"/>
      <c r="O110" s="14"/>
      <c r="P110" s="14"/>
      <c r="Q110" s="14"/>
      <c r="R110" s="14"/>
      <c r="S110" s="14"/>
    </row>
    <row r="111" spans="1:19" ht="24.75" customHeight="1">
      <c r="A111" s="12" t="s">
        <v>112</v>
      </c>
      <c r="B111" s="12">
        <v>4</v>
      </c>
      <c r="C111" s="12">
        <f>C112</f>
        <v>4</v>
      </c>
      <c r="D111" s="12">
        <f aca="true" t="shared" si="46" ref="D111:S111">D112</f>
        <v>0</v>
      </c>
      <c r="E111" s="12">
        <f t="shared" si="46"/>
        <v>0</v>
      </c>
      <c r="F111" s="12">
        <f t="shared" si="46"/>
        <v>0</v>
      </c>
      <c r="G111" s="12">
        <f t="shared" si="46"/>
        <v>1</v>
      </c>
      <c r="H111" s="12">
        <f t="shared" si="46"/>
        <v>0</v>
      </c>
      <c r="I111" s="12">
        <f t="shared" si="46"/>
        <v>1</v>
      </c>
      <c r="J111" s="12">
        <f t="shared" si="46"/>
        <v>0</v>
      </c>
      <c r="K111" s="12">
        <f t="shared" si="46"/>
        <v>0</v>
      </c>
      <c r="L111" s="12">
        <f t="shared" si="46"/>
        <v>0</v>
      </c>
      <c r="M111" s="12">
        <f t="shared" si="46"/>
        <v>0</v>
      </c>
      <c r="N111" s="12">
        <f t="shared" si="46"/>
        <v>1</v>
      </c>
      <c r="O111" s="12">
        <f t="shared" si="46"/>
        <v>0</v>
      </c>
      <c r="P111" s="12">
        <f t="shared" si="46"/>
        <v>1</v>
      </c>
      <c r="Q111" s="12">
        <f t="shared" si="46"/>
        <v>0</v>
      </c>
      <c r="R111" s="12">
        <f t="shared" si="46"/>
        <v>0</v>
      </c>
      <c r="S111" s="12">
        <f t="shared" si="46"/>
        <v>0</v>
      </c>
    </row>
    <row r="112" spans="1:19" ht="24.75" customHeight="1">
      <c r="A112" s="15" t="s">
        <v>113</v>
      </c>
      <c r="B112" s="12">
        <v>4</v>
      </c>
      <c r="C112" s="13">
        <f t="shared" si="45"/>
        <v>4</v>
      </c>
      <c r="D112" s="14"/>
      <c r="E112" s="14"/>
      <c r="F112" s="14"/>
      <c r="G112" s="14">
        <v>1</v>
      </c>
      <c r="H112" s="14"/>
      <c r="I112" s="14">
        <v>1</v>
      </c>
      <c r="J112" s="14"/>
      <c r="K112" s="14"/>
      <c r="L112" s="14"/>
      <c r="M112" s="14"/>
      <c r="N112" s="14">
        <v>1</v>
      </c>
      <c r="O112" s="14"/>
      <c r="P112" s="14">
        <v>1</v>
      </c>
      <c r="Q112" s="14"/>
      <c r="R112" s="14"/>
      <c r="S112" s="14"/>
    </row>
    <row r="113" spans="1:19" ht="24.75" customHeight="1">
      <c r="A113" s="12" t="s">
        <v>114</v>
      </c>
      <c r="B113" s="30">
        <v>4</v>
      </c>
      <c r="C113" s="12">
        <f>C114+C115</f>
        <v>4</v>
      </c>
      <c r="D113" s="12">
        <f aca="true" t="shared" si="47" ref="D113:S113">D114+D115</f>
        <v>0</v>
      </c>
      <c r="E113" s="12">
        <f t="shared" si="47"/>
        <v>1</v>
      </c>
      <c r="F113" s="12">
        <f t="shared" si="47"/>
        <v>1</v>
      </c>
      <c r="G113" s="12">
        <f t="shared" si="47"/>
        <v>0</v>
      </c>
      <c r="H113" s="12">
        <f t="shared" si="47"/>
        <v>0</v>
      </c>
      <c r="I113" s="12">
        <f t="shared" si="47"/>
        <v>0</v>
      </c>
      <c r="J113" s="12">
        <f t="shared" si="47"/>
        <v>0</v>
      </c>
      <c r="K113" s="12">
        <f t="shared" si="47"/>
        <v>0</v>
      </c>
      <c r="L113" s="12">
        <f t="shared" si="47"/>
        <v>1</v>
      </c>
      <c r="M113" s="12">
        <f t="shared" si="47"/>
        <v>0</v>
      </c>
      <c r="N113" s="12">
        <f t="shared" si="47"/>
        <v>1</v>
      </c>
      <c r="O113" s="12">
        <f t="shared" si="47"/>
        <v>0</v>
      </c>
      <c r="P113" s="12">
        <f t="shared" si="47"/>
        <v>0</v>
      </c>
      <c r="Q113" s="12">
        <f t="shared" si="47"/>
        <v>0</v>
      </c>
      <c r="R113" s="12">
        <f t="shared" si="47"/>
        <v>0</v>
      </c>
      <c r="S113" s="12">
        <f t="shared" si="47"/>
        <v>0</v>
      </c>
    </row>
    <row r="114" spans="1:19" ht="24.75" customHeight="1">
      <c r="A114" s="15" t="s">
        <v>115</v>
      </c>
      <c r="B114" s="30">
        <v>2</v>
      </c>
      <c r="C114" s="12">
        <f t="shared" si="45"/>
        <v>2</v>
      </c>
      <c r="D114" s="14"/>
      <c r="E114" s="14">
        <v>1</v>
      </c>
      <c r="F114" s="14"/>
      <c r="G114" s="14"/>
      <c r="H114" s="14"/>
      <c r="I114" s="14"/>
      <c r="J114" s="14"/>
      <c r="K114" s="14"/>
      <c r="L114" s="14">
        <v>1</v>
      </c>
      <c r="M114" s="14"/>
      <c r="N114" s="14"/>
      <c r="O114" s="14"/>
      <c r="P114" s="14"/>
      <c r="Q114" s="14"/>
      <c r="R114" s="14"/>
      <c r="S114" s="14"/>
    </row>
    <row r="115" spans="1:19" ht="24.75" customHeight="1">
      <c r="A115" s="15" t="s">
        <v>116</v>
      </c>
      <c r="B115" s="30">
        <v>2</v>
      </c>
      <c r="C115" s="12">
        <f t="shared" si="45"/>
        <v>2</v>
      </c>
      <c r="D115" s="14"/>
      <c r="E115" s="14"/>
      <c r="F115" s="14">
        <v>1</v>
      </c>
      <c r="G115" s="14"/>
      <c r="H115" s="14"/>
      <c r="I115" s="14"/>
      <c r="J115" s="14"/>
      <c r="K115" s="14"/>
      <c r="L115" s="14"/>
      <c r="M115" s="14"/>
      <c r="N115" s="14">
        <v>1</v>
      </c>
      <c r="O115" s="14"/>
      <c r="P115" s="14"/>
      <c r="Q115" s="14"/>
      <c r="R115" s="14"/>
      <c r="S115" s="14"/>
    </row>
    <row r="116" spans="1:19" ht="24.75" customHeight="1">
      <c r="A116" s="12" t="s">
        <v>117</v>
      </c>
      <c r="B116" s="12">
        <v>3</v>
      </c>
      <c r="C116" s="12">
        <f>C117</f>
        <v>3</v>
      </c>
      <c r="D116" s="12">
        <f aca="true" t="shared" si="48" ref="D116:S116">D117</f>
        <v>0</v>
      </c>
      <c r="E116" s="12">
        <f t="shared" si="48"/>
        <v>0</v>
      </c>
      <c r="F116" s="12">
        <f t="shared" si="48"/>
        <v>0</v>
      </c>
      <c r="G116" s="12">
        <f t="shared" si="48"/>
        <v>0</v>
      </c>
      <c r="H116" s="12">
        <f t="shared" si="48"/>
        <v>0</v>
      </c>
      <c r="I116" s="12">
        <f t="shared" si="48"/>
        <v>0</v>
      </c>
      <c r="J116" s="12">
        <f t="shared" si="48"/>
        <v>0</v>
      </c>
      <c r="K116" s="12">
        <f t="shared" si="48"/>
        <v>0</v>
      </c>
      <c r="L116" s="12">
        <f t="shared" si="48"/>
        <v>0</v>
      </c>
      <c r="M116" s="12">
        <f t="shared" si="48"/>
        <v>0</v>
      </c>
      <c r="N116" s="12">
        <f t="shared" si="48"/>
        <v>1</v>
      </c>
      <c r="O116" s="12">
        <f t="shared" si="48"/>
        <v>1</v>
      </c>
      <c r="P116" s="12">
        <f t="shared" si="48"/>
        <v>1</v>
      </c>
      <c r="Q116" s="12">
        <f t="shared" si="48"/>
        <v>0</v>
      </c>
      <c r="R116" s="12">
        <f t="shared" si="48"/>
        <v>0</v>
      </c>
      <c r="S116" s="12">
        <f t="shared" si="48"/>
        <v>0</v>
      </c>
    </row>
    <row r="117" spans="1:19" ht="24.75" customHeight="1">
      <c r="A117" s="47" t="s">
        <v>118</v>
      </c>
      <c r="B117" s="12">
        <v>3</v>
      </c>
      <c r="C117" s="12">
        <f>D117+E117+F117+G117+H117+I117+J117+K117+L117+M117+N117+O117+P117+Q117+R117+S117+U117+V117</f>
        <v>3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>
        <v>1</v>
      </c>
      <c r="O117" s="14">
        <v>1</v>
      </c>
      <c r="P117" s="14">
        <v>1</v>
      </c>
      <c r="Q117" s="14"/>
      <c r="R117" s="14"/>
      <c r="S117" s="14"/>
    </row>
    <row r="118" spans="1:19" ht="24.75" customHeight="1">
      <c r="A118" s="12" t="s">
        <v>119</v>
      </c>
      <c r="B118" s="12">
        <v>13</v>
      </c>
      <c r="C118" s="12">
        <f>C119</f>
        <v>13</v>
      </c>
      <c r="D118" s="12">
        <f aca="true" t="shared" si="49" ref="D118:S118">D119</f>
        <v>0</v>
      </c>
      <c r="E118" s="12">
        <f t="shared" si="49"/>
        <v>4</v>
      </c>
      <c r="F118" s="12">
        <f t="shared" si="49"/>
        <v>4</v>
      </c>
      <c r="G118" s="12">
        <f t="shared" si="49"/>
        <v>2</v>
      </c>
      <c r="H118" s="12">
        <f t="shared" si="49"/>
        <v>1</v>
      </c>
      <c r="I118" s="12">
        <f t="shared" si="49"/>
        <v>0</v>
      </c>
      <c r="J118" s="12">
        <f t="shared" si="49"/>
        <v>0</v>
      </c>
      <c r="K118" s="12">
        <f t="shared" si="49"/>
        <v>0</v>
      </c>
      <c r="L118" s="12">
        <f t="shared" si="49"/>
        <v>2</v>
      </c>
      <c r="M118" s="12">
        <f t="shared" si="49"/>
        <v>0</v>
      </c>
      <c r="N118" s="12">
        <f t="shared" si="49"/>
        <v>0</v>
      </c>
      <c r="O118" s="12">
        <f t="shared" si="49"/>
        <v>0</v>
      </c>
      <c r="P118" s="12">
        <f t="shared" si="49"/>
        <v>0</v>
      </c>
      <c r="Q118" s="12">
        <f t="shared" si="49"/>
        <v>0</v>
      </c>
      <c r="R118" s="12">
        <f t="shared" si="49"/>
        <v>0</v>
      </c>
      <c r="S118" s="12">
        <f t="shared" si="49"/>
        <v>0</v>
      </c>
    </row>
    <row r="119" spans="1:19" ht="24.75" customHeight="1">
      <c r="A119" s="15" t="s">
        <v>120</v>
      </c>
      <c r="B119" s="12">
        <v>13</v>
      </c>
      <c r="C119" s="12">
        <f>D119+E119+F119+G119+H119+I119+J119+K119+L119+M119+N119+O119+P119+Q119+R119+S119</f>
        <v>13</v>
      </c>
      <c r="D119" s="14"/>
      <c r="E119" s="14">
        <v>4</v>
      </c>
      <c r="F119" s="14">
        <v>4</v>
      </c>
      <c r="G119" s="14">
        <v>2</v>
      </c>
      <c r="H119" s="14">
        <v>1</v>
      </c>
      <c r="I119" s="14"/>
      <c r="J119" s="14"/>
      <c r="K119" s="14"/>
      <c r="L119" s="14">
        <v>2</v>
      </c>
      <c r="M119" s="14"/>
      <c r="N119" s="14"/>
      <c r="O119" s="14"/>
      <c r="P119" s="14"/>
      <c r="Q119" s="14"/>
      <c r="R119" s="14"/>
      <c r="S119" s="14"/>
    </row>
    <row r="120" spans="1:19" ht="24.75" customHeight="1">
      <c r="A120" s="12" t="s">
        <v>121</v>
      </c>
      <c r="B120" s="12">
        <v>3</v>
      </c>
      <c r="C120" s="12">
        <f>C121</f>
        <v>3</v>
      </c>
      <c r="D120" s="12">
        <f aca="true" t="shared" si="50" ref="D120:S120">D121</f>
        <v>0</v>
      </c>
      <c r="E120" s="12">
        <f t="shared" si="50"/>
        <v>0</v>
      </c>
      <c r="F120" s="12">
        <f t="shared" si="50"/>
        <v>0</v>
      </c>
      <c r="G120" s="12">
        <f t="shared" si="50"/>
        <v>1</v>
      </c>
      <c r="H120" s="12">
        <f t="shared" si="50"/>
        <v>1</v>
      </c>
      <c r="I120" s="12">
        <f t="shared" si="50"/>
        <v>0</v>
      </c>
      <c r="J120" s="12">
        <f t="shared" si="50"/>
        <v>0</v>
      </c>
      <c r="K120" s="12">
        <f t="shared" si="50"/>
        <v>0</v>
      </c>
      <c r="L120" s="12">
        <f t="shared" si="50"/>
        <v>1</v>
      </c>
      <c r="M120" s="12">
        <f t="shared" si="50"/>
        <v>0</v>
      </c>
      <c r="N120" s="12">
        <f t="shared" si="50"/>
        <v>0</v>
      </c>
      <c r="O120" s="12">
        <f t="shared" si="50"/>
        <v>0</v>
      </c>
      <c r="P120" s="12">
        <f t="shared" si="50"/>
        <v>0</v>
      </c>
      <c r="Q120" s="12">
        <f t="shared" si="50"/>
        <v>0</v>
      </c>
      <c r="R120" s="12">
        <f t="shared" si="50"/>
        <v>0</v>
      </c>
      <c r="S120" s="12">
        <f t="shared" si="50"/>
        <v>0</v>
      </c>
    </row>
    <row r="121" spans="1:19" ht="24.75" customHeight="1">
      <c r="A121" s="15" t="s">
        <v>122</v>
      </c>
      <c r="B121" s="12">
        <v>3</v>
      </c>
      <c r="C121" s="12">
        <f>D121+E121+F121+G121+H121+I121+J121+K121+L121+M121+N121+O121+P121+Q121+R121+S121+T121+U121+V121</f>
        <v>3</v>
      </c>
      <c r="D121" s="14"/>
      <c r="E121" s="14"/>
      <c r="F121" s="14"/>
      <c r="G121" s="14">
        <v>1</v>
      </c>
      <c r="H121" s="14">
        <v>1</v>
      </c>
      <c r="I121" s="14"/>
      <c r="J121" s="14"/>
      <c r="K121" s="14"/>
      <c r="L121" s="14">
        <v>1</v>
      </c>
      <c r="M121" s="14"/>
      <c r="N121" s="14"/>
      <c r="O121" s="14"/>
      <c r="P121" s="14"/>
      <c r="Q121" s="14"/>
      <c r="R121" s="14"/>
      <c r="S121" s="14"/>
    </row>
    <row r="122" spans="1:19" ht="24.75" customHeight="1">
      <c r="A122" s="12" t="s">
        <v>123</v>
      </c>
      <c r="B122" s="12">
        <v>2</v>
      </c>
      <c r="C122" s="12">
        <f>C123</f>
        <v>2</v>
      </c>
      <c r="D122" s="12">
        <f aca="true" t="shared" si="51" ref="D122:S122">D123</f>
        <v>0</v>
      </c>
      <c r="E122" s="12">
        <f t="shared" si="51"/>
        <v>0</v>
      </c>
      <c r="F122" s="12">
        <f t="shared" si="51"/>
        <v>1</v>
      </c>
      <c r="G122" s="12">
        <f t="shared" si="51"/>
        <v>0</v>
      </c>
      <c r="H122" s="12">
        <f t="shared" si="51"/>
        <v>0</v>
      </c>
      <c r="I122" s="12">
        <f t="shared" si="51"/>
        <v>0</v>
      </c>
      <c r="J122" s="12">
        <f t="shared" si="51"/>
        <v>0</v>
      </c>
      <c r="K122" s="12">
        <f t="shared" si="51"/>
        <v>0</v>
      </c>
      <c r="L122" s="12">
        <f t="shared" si="51"/>
        <v>0</v>
      </c>
      <c r="M122" s="12">
        <f t="shared" si="51"/>
        <v>0</v>
      </c>
      <c r="N122" s="12">
        <f t="shared" si="51"/>
        <v>0</v>
      </c>
      <c r="O122" s="12">
        <f t="shared" si="51"/>
        <v>1</v>
      </c>
      <c r="P122" s="12">
        <f t="shared" si="51"/>
        <v>0</v>
      </c>
      <c r="Q122" s="12">
        <f t="shared" si="51"/>
        <v>0</v>
      </c>
      <c r="R122" s="12">
        <f t="shared" si="51"/>
        <v>0</v>
      </c>
      <c r="S122" s="12">
        <f t="shared" si="51"/>
        <v>0</v>
      </c>
    </row>
    <row r="123" spans="1:19" ht="24.75" customHeight="1">
      <c r="A123" s="15" t="s">
        <v>124</v>
      </c>
      <c r="B123" s="12">
        <v>2</v>
      </c>
      <c r="C123" s="12">
        <f>D123+E123+F123+G123+H123+I123+J123+K123+L123+M123+N123+O123+P123+Q123+R123+S123+T123+U123+V123</f>
        <v>2</v>
      </c>
      <c r="D123" s="14"/>
      <c r="E123" s="14"/>
      <c r="F123" s="14">
        <v>1</v>
      </c>
      <c r="G123" s="14"/>
      <c r="H123" s="14"/>
      <c r="I123" s="14"/>
      <c r="J123" s="14"/>
      <c r="K123" s="14"/>
      <c r="L123" s="14"/>
      <c r="M123" s="14"/>
      <c r="N123" s="14"/>
      <c r="O123" s="14">
        <v>1</v>
      </c>
      <c r="P123" s="14"/>
      <c r="Q123" s="14"/>
      <c r="R123" s="14"/>
      <c r="S123" s="14"/>
    </row>
    <row r="124" spans="1:19" ht="24.75" customHeight="1">
      <c r="A124" s="12" t="s">
        <v>125</v>
      </c>
      <c r="B124" s="12">
        <v>1</v>
      </c>
      <c r="C124" s="12">
        <f>C125</f>
        <v>1</v>
      </c>
      <c r="D124" s="12">
        <f aca="true" t="shared" si="52" ref="D124:S124">D125</f>
        <v>0</v>
      </c>
      <c r="E124" s="12">
        <f t="shared" si="52"/>
        <v>0</v>
      </c>
      <c r="F124" s="12">
        <f t="shared" si="52"/>
        <v>0</v>
      </c>
      <c r="G124" s="12">
        <f t="shared" si="52"/>
        <v>0</v>
      </c>
      <c r="H124" s="12">
        <f t="shared" si="52"/>
        <v>1</v>
      </c>
      <c r="I124" s="12">
        <f t="shared" si="52"/>
        <v>0</v>
      </c>
      <c r="J124" s="12">
        <f t="shared" si="52"/>
        <v>0</v>
      </c>
      <c r="K124" s="12">
        <f t="shared" si="52"/>
        <v>0</v>
      </c>
      <c r="L124" s="12">
        <f t="shared" si="52"/>
        <v>0</v>
      </c>
      <c r="M124" s="12">
        <f t="shared" si="52"/>
        <v>0</v>
      </c>
      <c r="N124" s="12">
        <f t="shared" si="52"/>
        <v>0</v>
      </c>
      <c r="O124" s="12">
        <f t="shared" si="52"/>
        <v>0</v>
      </c>
      <c r="P124" s="12">
        <f t="shared" si="52"/>
        <v>0</v>
      </c>
      <c r="Q124" s="12">
        <f t="shared" si="52"/>
        <v>0</v>
      </c>
      <c r="R124" s="12">
        <f t="shared" si="52"/>
        <v>0</v>
      </c>
      <c r="S124" s="12">
        <f t="shared" si="52"/>
        <v>0</v>
      </c>
    </row>
    <row r="125" spans="1:19" ht="24.75" customHeight="1">
      <c r="A125" s="13" t="s">
        <v>126</v>
      </c>
      <c r="B125" s="12">
        <v>1</v>
      </c>
      <c r="C125" s="12">
        <f aca="true" t="shared" si="53" ref="C125:C129">D125+E125+F125+G125+H125+I125+J125+K125+L125+M125+N125+O125+P125+Q125+R125+S125+T125+U125+V125</f>
        <v>1</v>
      </c>
      <c r="D125" s="14"/>
      <c r="E125" s="14"/>
      <c r="F125" s="14"/>
      <c r="G125" s="14"/>
      <c r="H125" s="14">
        <v>1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24.75" customHeight="1">
      <c r="A126" s="12" t="s">
        <v>127</v>
      </c>
      <c r="B126" s="12">
        <v>2</v>
      </c>
      <c r="C126" s="12">
        <f>C127</f>
        <v>2</v>
      </c>
      <c r="D126" s="12">
        <f aca="true" t="shared" si="54" ref="D126:S126">D127</f>
        <v>0</v>
      </c>
      <c r="E126" s="12">
        <f t="shared" si="54"/>
        <v>0</v>
      </c>
      <c r="F126" s="12">
        <f t="shared" si="54"/>
        <v>0</v>
      </c>
      <c r="G126" s="12">
        <f t="shared" si="54"/>
        <v>0</v>
      </c>
      <c r="H126" s="12">
        <f t="shared" si="54"/>
        <v>0</v>
      </c>
      <c r="I126" s="12">
        <f t="shared" si="54"/>
        <v>0</v>
      </c>
      <c r="J126" s="12">
        <f t="shared" si="54"/>
        <v>0</v>
      </c>
      <c r="K126" s="12">
        <f t="shared" si="54"/>
        <v>0</v>
      </c>
      <c r="L126" s="12">
        <f t="shared" si="54"/>
        <v>1</v>
      </c>
      <c r="M126" s="12">
        <f t="shared" si="54"/>
        <v>0</v>
      </c>
      <c r="N126" s="12">
        <f t="shared" si="54"/>
        <v>0</v>
      </c>
      <c r="O126" s="12">
        <f t="shared" si="54"/>
        <v>1</v>
      </c>
      <c r="P126" s="12">
        <f t="shared" si="54"/>
        <v>0</v>
      </c>
      <c r="Q126" s="12">
        <f t="shared" si="54"/>
        <v>0</v>
      </c>
      <c r="R126" s="12">
        <f t="shared" si="54"/>
        <v>0</v>
      </c>
      <c r="S126" s="12">
        <f t="shared" si="54"/>
        <v>0</v>
      </c>
    </row>
    <row r="127" spans="1:19" ht="24.75" customHeight="1">
      <c r="A127" s="15" t="s">
        <v>128</v>
      </c>
      <c r="B127" s="12">
        <v>2</v>
      </c>
      <c r="C127" s="12">
        <f t="shared" si="53"/>
        <v>2</v>
      </c>
      <c r="D127" s="14"/>
      <c r="E127" s="14"/>
      <c r="F127" s="14"/>
      <c r="G127" s="14"/>
      <c r="H127" s="14"/>
      <c r="I127" s="14"/>
      <c r="J127" s="14"/>
      <c r="K127" s="14"/>
      <c r="L127" s="14">
        <v>1</v>
      </c>
      <c r="M127" s="14"/>
      <c r="N127" s="14"/>
      <c r="O127" s="14">
        <v>1</v>
      </c>
      <c r="P127" s="14"/>
      <c r="Q127" s="14"/>
      <c r="R127" s="14"/>
      <c r="S127" s="14"/>
    </row>
    <row r="128" spans="1:19" ht="24.75" customHeight="1">
      <c r="A128" s="12" t="s">
        <v>129</v>
      </c>
      <c r="B128" s="12">
        <v>2</v>
      </c>
      <c r="C128" s="12">
        <f>C129</f>
        <v>2</v>
      </c>
      <c r="D128" s="12">
        <f aca="true" t="shared" si="55" ref="D128:S128">D129</f>
        <v>0</v>
      </c>
      <c r="E128" s="12">
        <f t="shared" si="55"/>
        <v>0</v>
      </c>
      <c r="F128" s="12">
        <f t="shared" si="55"/>
        <v>1</v>
      </c>
      <c r="G128" s="12">
        <f t="shared" si="55"/>
        <v>1</v>
      </c>
      <c r="H128" s="12">
        <f t="shared" si="55"/>
        <v>0</v>
      </c>
      <c r="I128" s="12">
        <f t="shared" si="55"/>
        <v>0</v>
      </c>
      <c r="J128" s="12">
        <f t="shared" si="55"/>
        <v>0</v>
      </c>
      <c r="K128" s="12">
        <f t="shared" si="55"/>
        <v>0</v>
      </c>
      <c r="L128" s="12">
        <f t="shared" si="55"/>
        <v>0</v>
      </c>
      <c r="M128" s="12">
        <f t="shared" si="55"/>
        <v>0</v>
      </c>
      <c r="N128" s="12">
        <f t="shared" si="55"/>
        <v>0</v>
      </c>
      <c r="O128" s="12">
        <f t="shared" si="55"/>
        <v>0</v>
      </c>
      <c r="P128" s="12">
        <f t="shared" si="55"/>
        <v>0</v>
      </c>
      <c r="Q128" s="12">
        <f t="shared" si="55"/>
        <v>0</v>
      </c>
      <c r="R128" s="12">
        <f t="shared" si="55"/>
        <v>0</v>
      </c>
      <c r="S128" s="12">
        <f t="shared" si="55"/>
        <v>0</v>
      </c>
    </row>
    <row r="129" spans="1:19" ht="24.75" customHeight="1">
      <c r="A129" s="15" t="s">
        <v>130</v>
      </c>
      <c r="B129" s="12">
        <v>2</v>
      </c>
      <c r="C129" s="12">
        <f t="shared" si="53"/>
        <v>2</v>
      </c>
      <c r="D129" s="41"/>
      <c r="E129" s="41"/>
      <c r="F129" s="41">
        <v>1</v>
      </c>
      <c r="G129" s="41">
        <v>1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1:19" ht="24" customHeight="1">
      <c r="A130" s="16" t="s">
        <v>131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ht="13.5">
      <c r="A131" s="17" t="s">
        <v>132</v>
      </c>
      <c r="B131" s="18" t="s">
        <v>133</v>
      </c>
      <c r="C131" s="18"/>
      <c r="D131" s="18"/>
      <c r="E131" s="19"/>
      <c r="F131" s="18" t="s">
        <v>134</v>
      </c>
      <c r="G131" s="18"/>
      <c r="H131" s="18"/>
      <c r="I131" s="18"/>
      <c r="J131" s="20" t="s">
        <v>135</v>
      </c>
      <c r="K131" s="20"/>
      <c r="L131" s="21"/>
      <c r="M131" s="20"/>
      <c r="N131" s="22" t="s">
        <v>136</v>
      </c>
      <c r="O131" s="22"/>
      <c r="P131" s="22"/>
      <c r="Q131" s="20" t="s">
        <v>137</v>
      </c>
      <c r="R131" s="20"/>
      <c r="S131" s="20"/>
    </row>
    <row r="132" spans="1:19" ht="111.75" customHeight="1">
      <c r="A132" s="17"/>
      <c r="B132" s="18"/>
      <c r="C132" s="18"/>
      <c r="D132" s="18"/>
      <c r="E132" s="19"/>
      <c r="F132" s="18"/>
      <c r="G132" s="18"/>
      <c r="H132" s="18"/>
      <c r="I132" s="18"/>
      <c r="J132" s="20"/>
      <c r="K132" s="20"/>
      <c r="L132" s="21"/>
      <c r="M132" s="20"/>
      <c r="N132" s="22"/>
      <c r="O132" s="22"/>
      <c r="P132" s="22"/>
      <c r="Q132" s="20"/>
      <c r="R132" s="20"/>
      <c r="S132" s="20"/>
    </row>
  </sheetData>
  <sheetProtection/>
  <mergeCells count="9">
    <mergeCell ref="A1:S1"/>
    <mergeCell ref="A2:S2"/>
    <mergeCell ref="A130:S130"/>
    <mergeCell ref="A131:A132"/>
    <mergeCell ref="B131:E132"/>
    <mergeCell ref="F131:I132"/>
    <mergeCell ref="J131:M132"/>
    <mergeCell ref="N131:P132"/>
    <mergeCell ref="Q131:S132"/>
  </mergeCells>
  <printOptions/>
  <pageMargins left="0.47" right="0.51" top="0.39" bottom="0.24" header="0.31" footer="0.16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pane ySplit="3" topLeftCell="A4" activePane="bottomLeft" state="frozen"/>
      <selection pane="bottomLeft" activeCell="H19" sqref="H19"/>
    </sheetView>
  </sheetViews>
  <sheetFormatPr defaultColWidth="9.00390625" defaultRowHeight="13.5"/>
  <cols>
    <col min="1" max="1" width="19.375" style="4" customWidth="1"/>
    <col min="2" max="2" width="6.625" style="4" customWidth="1"/>
    <col min="3" max="3" width="6.625" style="3" customWidth="1"/>
    <col min="4" max="5" width="6.625" style="4" customWidth="1"/>
    <col min="6" max="19" width="6.625" style="3" customWidth="1"/>
    <col min="20" max="16384" width="9.00390625" style="4" customWidth="1"/>
  </cols>
  <sheetData>
    <row r="1" spans="1:19" ht="45.75" customHeight="1">
      <c r="A1" s="5" t="s">
        <v>138</v>
      </c>
      <c r="B1" s="5"/>
      <c r="C1" s="6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7" customHeight="1">
      <c r="A2" s="7" t="s">
        <v>139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9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23" t="s">
        <v>20</v>
      </c>
    </row>
    <row r="4" spans="1:19" s="1" customFormat="1" ht="24.75" customHeight="1">
      <c r="A4" s="10" t="s">
        <v>21</v>
      </c>
      <c r="B4" s="11">
        <v>8</v>
      </c>
      <c r="C4" s="11">
        <f>C5+C8</f>
        <v>8</v>
      </c>
      <c r="D4" s="11">
        <f aca="true" t="shared" si="0" ref="D4:S4">D5+D8</f>
        <v>0</v>
      </c>
      <c r="E4" s="11">
        <f t="shared" si="0"/>
        <v>2</v>
      </c>
      <c r="F4" s="11">
        <f t="shared" si="0"/>
        <v>3</v>
      </c>
      <c r="G4" s="11">
        <f t="shared" si="0"/>
        <v>1</v>
      </c>
      <c r="H4" s="11">
        <f t="shared" si="0"/>
        <v>1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1</v>
      </c>
      <c r="M4" s="11">
        <f t="shared" si="0"/>
        <v>0</v>
      </c>
      <c r="N4" s="11">
        <f t="shared" si="0"/>
        <v>0</v>
      </c>
      <c r="O4" s="11">
        <f t="shared" si="0"/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</row>
    <row r="5" spans="1:19" s="2" customFormat="1" ht="27" customHeight="1">
      <c r="A5" s="12" t="s">
        <v>22</v>
      </c>
      <c r="B5" s="12">
        <v>3</v>
      </c>
      <c r="C5" s="12">
        <f>C6</f>
        <v>3</v>
      </c>
      <c r="D5" s="12">
        <f aca="true" t="shared" si="1" ref="D5:S5">D6</f>
        <v>0</v>
      </c>
      <c r="E5" s="12">
        <f t="shared" si="1"/>
        <v>1</v>
      </c>
      <c r="F5" s="12">
        <f t="shared" si="1"/>
        <v>2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</row>
    <row r="6" spans="1:19" s="3" customFormat="1" ht="24.75" customHeight="1">
      <c r="A6" s="10" t="s">
        <v>119</v>
      </c>
      <c r="B6" s="13">
        <v>3</v>
      </c>
      <c r="C6" s="13">
        <f>C7</f>
        <v>3</v>
      </c>
      <c r="D6" s="13">
        <f aca="true" t="shared" si="2" ref="D6:S6">D7</f>
        <v>0</v>
      </c>
      <c r="E6" s="13">
        <f t="shared" si="2"/>
        <v>1</v>
      </c>
      <c r="F6" s="13">
        <f t="shared" si="2"/>
        <v>2</v>
      </c>
      <c r="G6" s="13">
        <f t="shared" si="2"/>
        <v>0</v>
      </c>
      <c r="H6" s="13">
        <f t="shared" si="2"/>
        <v>0</v>
      </c>
      <c r="I6" s="13">
        <f t="shared" si="2"/>
        <v>0</v>
      </c>
      <c r="J6" s="13">
        <f t="shared" si="2"/>
        <v>0</v>
      </c>
      <c r="K6" s="13">
        <f t="shared" si="2"/>
        <v>0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  <c r="P6" s="13">
        <f t="shared" si="2"/>
        <v>0</v>
      </c>
      <c r="Q6" s="13">
        <f t="shared" si="2"/>
        <v>0</v>
      </c>
      <c r="R6" s="13">
        <f t="shared" si="2"/>
        <v>0</v>
      </c>
      <c r="S6" s="13">
        <f t="shared" si="2"/>
        <v>0</v>
      </c>
    </row>
    <row r="7" spans="1:19" s="3" customFormat="1" ht="24.75" customHeight="1">
      <c r="A7" s="13" t="s">
        <v>69</v>
      </c>
      <c r="B7" s="13">
        <v>3</v>
      </c>
      <c r="C7" s="13">
        <f>D7+E7+F7+G7+H7+I7+J7+K7+L7+M7+N7+O7+P7+Q7+R7+S7</f>
        <v>3</v>
      </c>
      <c r="D7" s="14"/>
      <c r="E7" s="14">
        <v>1</v>
      </c>
      <c r="F7" s="14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3" customFormat="1" ht="24.75" customHeight="1">
      <c r="A8" s="12" t="s">
        <v>91</v>
      </c>
      <c r="B8" s="12">
        <v>5</v>
      </c>
      <c r="C8" s="12">
        <f>C9</f>
        <v>5</v>
      </c>
      <c r="D8" s="12">
        <f aca="true" t="shared" si="3" ref="D8:S8">D9</f>
        <v>0</v>
      </c>
      <c r="E8" s="12">
        <f t="shared" si="3"/>
        <v>1</v>
      </c>
      <c r="F8" s="12">
        <f t="shared" si="3"/>
        <v>1</v>
      </c>
      <c r="G8" s="12">
        <f t="shared" si="3"/>
        <v>1</v>
      </c>
      <c r="H8" s="12">
        <f t="shared" si="3"/>
        <v>1</v>
      </c>
      <c r="I8" s="12">
        <f t="shared" si="3"/>
        <v>0</v>
      </c>
      <c r="J8" s="12">
        <f t="shared" si="3"/>
        <v>0</v>
      </c>
      <c r="K8" s="12">
        <f t="shared" si="3"/>
        <v>0</v>
      </c>
      <c r="L8" s="12">
        <f t="shared" si="3"/>
        <v>1</v>
      </c>
      <c r="M8" s="12">
        <f t="shared" si="3"/>
        <v>0</v>
      </c>
      <c r="N8" s="12">
        <f t="shared" si="3"/>
        <v>0</v>
      </c>
      <c r="O8" s="12">
        <f t="shared" si="3"/>
        <v>0</v>
      </c>
      <c r="P8" s="12">
        <f t="shared" si="3"/>
        <v>0</v>
      </c>
      <c r="Q8" s="12">
        <f t="shared" si="3"/>
        <v>0</v>
      </c>
      <c r="R8" s="12">
        <f t="shared" si="3"/>
        <v>0</v>
      </c>
      <c r="S8" s="12">
        <f t="shared" si="3"/>
        <v>0</v>
      </c>
    </row>
    <row r="9" spans="1:19" ht="24.75" customHeight="1">
      <c r="A9" s="12" t="s">
        <v>119</v>
      </c>
      <c r="B9" s="12">
        <v>5</v>
      </c>
      <c r="C9" s="12">
        <f>C10</f>
        <v>5</v>
      </c>
      <c r="D9" s="12">
        <f aca="true" t="shared" si="4" ref="D9:S9">D10</f>
        <v>0</v>
      </c>
      <c r="E9" s="12">
        <f t="shared" si="4"/>
        <v>1</v>
      </c>
      <c r="F9" s="12">
        <f t="shared" si="4"/>
        <v>1</v>
      </c>
      <c r="G9" s="12">
        <f t="shared" si="4"/>
        <v>1</v>
      </c>
      <c r="H9" s="12">
        <f t="shared" si="4"/>
        <v>1</v>
      </c>
      <c r="I9" s="12">
        <f t="shared" si="4"/>
        <v>0</v>
      </c>
      <c r="J9" s="12">
        <f t="shared" si="4"/>
        <v>0</v>
      </c>
      <c r="K9" s="12">
        <f t="shared" si="4"/>
        <v>0</v>
      </c>
      <c r="L9" s="12">
        <f t="shared" si="4"/>
        <v>1</v>
      </c>
      <c r="M9" s="12">
        <f t="shared" si="4"/>
        <v>0</v>
      </c>
      <c r="N9" s="12">
        <f t="shared" si="4"/>
        <v>0</v>
      </c>
      <c r="O9" s="12">
        <f t="shared" si="4"/>
        <v>0</v>
      </c>
      <c r="P9" s="12">
        <f t="shared" si="4"/>
        <v>0</v>
      </c>
      <c r="Q9" s="12">
        <f t="shared" si="4"/>
        <v>0</v>
      </c>
      <c r="R9" s="12">
        <f t="shared" si="4"/>
        <v>0</v>
      </c>
      <c r="S9" s="12">
        <f t="shared" si="4"/>
        <v>0</v>
      </c>
    </row>
    <row r="10" spans="1:19" ht="24.75" customHeight="1">
      <c r="A10" s="15" t="s">
        <v>120</v>
      </c>
      <c r="B10" s="12">
        <v>5</v>
      </c>
      <c r="C10" s="12">
        <f>D10+E10+F10+G10+H10+I10+J10+K10+L10+M10+N10+O10+P10+Q10+R10+S10</f>
        <v>5</v>
      </c>
      <c r="D10" s="14"/>
      <c r="E10" s="14">
        <v>1</v>
      </c>
      <c r="F10" s="14">
        <v>1</v>
      </c>
      <c r="G10" s="14">
        <v>1</v>
      </c>
      <c r="H10" s="14">
        <v>1</v>
      </c>
      <c r="I10" s="14"/>
      <c r="J10" s="14"/>
      <c r="K10" s="14"/>
      <c r="L10" s="14">
        <v>1</v>
      </c>
      <c r="M10" s="14"/>
      <c r="N10" s="14"/>
      <c r="O10" s="14"/>
      <c r="P10" s="14"/>
      <c r="Q10" s="14"/>
      <c r="R10" s="14"/>
      <c r="S10" s="14"/>
    </row>
    <row r="11" spans="1:19" ht="24" customHeight="1">
      <c r="A11" s="16" t="s">
        <v>131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3.5">
      <c r="A12" s="17" t="s">
        <v>132</v>
      </c>
      <c r="B12" s="18" t="s">
        <v>133</v>
      </c>
      <c r="C12" s="18"/>
      <c r="D12" s="18"/>
      <c r="E12" s="19"/>
      <c r="F12" s="18" t="s">
        <v>134</v>
      </c>
      <c r="G12" s="18"/>
      <c r="H12" s="18"/>
      <c r="I12" s="18"/>
      <c r="J12" s="20" t="s">
        <v>135</v>
      </c>
      <c r="K12" s="20"/>
      <c r="L12" s="21"/>
      <c r="M12" s="20"/>
      <c r="N12" s="22" t="s">
        <v>136</v>
      </c>
      <c r="O12" s="22"/>
      <c r="P12" s="22"/>
      <c r="Q12" s="20" t="s">
        <v>137</v>
      </c>
      <c r="R12" s="20"/>
      <c r="S12" s="20"/>
    </row>
    <row r="13" spans="1:19" ht="111.75" customHeight="1">
      <c r="A13" s="17"/>
      <c r="B13" s="18"/>
      <c r="C13" s="18"/>
      <c r="D13" s="18"/>
      <c r="E13" s="19"/>
      <c r="F13" s="18"/>
      <c r="G13" s="18"/>
      <c r="H13" s="18"/>
      <c r="I13" s="18"/>
      <c r="J13" s="20"/>
      <c r="K13" s="20"/>
      <c r="L13" s="21"/>
      <c r="M13" s="20"/>
      <c r="N13" s="22"/>
      <c r="O13" s="22"/>
      <c r="P13" s="22"/>
      <c r="Q13" s="20"/>
      <c r="R13" s="20"/>
      <c r="S13" s="20"/>
    </row>
  </sheetData>
  <sheetProtection/>
  <mergeCells count="9">
    <mergeCell ref="A1:S1"/>
    <mergeCell ref="A2:S2"/>
    <mergeCell ref="A11:S11"/>
    <mergeCell ref="A12:A13"/>
    <mergeCell ref="B12:E13"/>
    <mergeCell ref="F12:I13"/>
    <mergeCell ref="J12:M13"/>
    <mergeCell ref="N12:P13"/>
    <mergeCell ref="Q12:S13"/>
  </mergeCells>
  <printOptions/>
  <pageMargins left="0.47" right="0.51" top="0.39" bottom="0.24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‖瀦猪ルＸｘ</cp:lastModifiedBy>
  <cp:lastPrinted>2018-01-16T00:54:26Z</cp:lastPrinted>
  <dcterms:created xsi:type="dcterms:W3CDTF">2006-09-13T11:21:51Z</dcterms:created>
  <dcterms:modified xsi:type="dcterms:W3CDTF">2021-04-02T02:06:15Z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