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840" activeTab="0"/>
  </bookViews>
  <sheets>
    <sheet name="新机制" sheetId="1" r:id="rId1"/>
    <sheet name="非新机制" sheetId="2" r:id="rId2"/>
    <sheet name="幼儿园" sheetId="3" r:id="rId3"/>
  </sheets>
  <definedNames>
    <definedName name="_xlnm.Print_Area" localSheetId="0">'新机制'!$A$1:$T$21</definedName>
    <definedName name="_xlnm.Print_Titles" localSheetId="1">'非新机制'!$1:$3</definedName>
    <definedName name="_xlnm.Print_Titles" localSheetId="0">'新机制'!$1:$3</definedName>
    <definedName name="_xlnm.Print_Titles" localSheetId="2">'幼儿园'!$1:$3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<sst xmlns="http://schemas.openxmlformats.org/spreadsheetml/2006/main" count="132" uniqueCount="103">
  <si>
    <t>填报单位：</t>
  </si>
  <si>
    <t>编号</t>
  </si>
  <si>
    <t>学段</t>
  </si>
  <si>
    <t>岗位空缺数</t>
  </si>
  <si>
    <t>申报岗位总数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</si>
  <si>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</si>
  <si>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</si>
  <si>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</si>
  <si>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</si>
  <si>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</si>
  <si>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</si>
  <si>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</si>
  <si>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</si>
  <si>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</si>
  <si>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</si>
  <si>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</si>
  <si>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</si>
  <si>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</si>
  <si>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</si>
  <si>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</si>
  <si>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</si>
  <si>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</si>
  <si>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小学学段（合计）</t>
  </si>
  <si>
    <t>伍洛镇</t>
  </si>
  <si>
    <t>倒店乡</t>
  </si>
  <si>
    <t>2021年度湖北省农村义务教育学校自主招聘教师岗位申报表</t>
  </si>
  <si>
    <t>道桥镇</t>
  </si>
  <si>
    <t>道桥镇中心小学</t>
  </si>
  <si>
    <t>道桥镇永兴小学</t>
  </si>
  <si>
    <t>胡金店镇初级中学</t>
  </si>
  <si>
    <t>胡金店镇中心小学</t>
  </si>
  <si>
    <t>胡金店镇明德小学</t>
  </si>
  <si>
    <t>下辛店镇</t>
  </si>
  <si>
    <t>下辛店镇中心小学</t>
  </si>
  <si>
    <t>下辛店镇洪庙小学</t>
  </si>
  <si>
    <t>下辛店镇烟铺小学</t>
  </si>
  <si>
    <t>下辛店镇台湖小学</t>
  </si>
  <si>
    <t>胡金店镇</t>
  </si>
  <si>
    <t>清明河乡</t>
  </si>
  <si>
    <t>初中小计</t>
  </si>
  <si>
    <t>下辛店镇</t>
  </si>
  <si>
    <t xml:space="preserve">道桥镇 </t>
  </si>
  <si>
    <t>隔蒲潭镇</t>
  </si>
  <si>
    <t>隔蒲潭镇中心小学</t>
  </si>
  <si>
    <t>沙河乡</t>
  </si>
  <si>
    <t>沙河乡中心小学</t>
  </si>
  <si>
    <t>曾店镇</t>
  </si>
  <si>
    <t>曾店镇中心小学</t>
  </si>
  <si>
    <t xml:space="preserve">胡金店镇 </t>
  </si>
  <si>
    <t>清明河乡初级中学</t>
  </si>
  <si>
    <t>义堂镇初级中学</t>
  </si>
  <si>
    <t>倒店乡罗庙初级中学</t>
  </si>
  <si>
    <t>曾店镇初级中学</t>
  </si>
  <si>
    <t>吴铺镇初级中学</t>
  </si>
  <si>
    <t>沙河乡初级中学</t>
  </si>
  <si>
    <t>伍洛镇初级中学</t>
  </si>
  <si>
    <t>隔蒲潭镇祥山初级中学</t>
  </si>
  <si>
    <t>道桥镇初级中学</t>
  </si>
  <si>
    <t>2021年度湖北省农村义务教育学校新机制教师岗位申报表</t>
  </si>
  <si>
    <t>下辛店镇初级中学</t>
  </si>
  <si>
    <t>2021年度湖北省云梦县公办幼儿园教师岗位申报表</t>
  </si>
  <si>
    <t>云梦县实验幼儿园</t>
  </si>
  <si>
    <t>云梦县城关镇中心幼儿园</t>
  </si>
  <si>
    <t>云梦县下辛店镇实验幼儿园</t>
  </si>
  <si>
    <t>云梦县道桥镇中心幼儿园</t>
  </si>
  <si>
    <t>云梦县隔蒲潭镇中心幼儿园</t>
  </si>
  <si>
    <t>云梦县伍洛镇中心幼儿园</t>
  </si>
  <si>
    <t>云梦县沙河乡中心幼儿园</t>
  </si>
  <si>
    <t>云梦县吴铺镇中心幼儿园</t>
  </si>
  <si>
    <t>云梦县曾店镇长和幼儿园</t>
  </si>
  <si>
    <t>云梦县倒店乡中心幼儿园</t>
  </si>
  <si>
    <t>云梦县义堂镇中心幼儿园</t>
  </si>
  <si>
    <t>云梦县胡金店镇中心幼儿园</t>
  </si>
  <si>
    <t>云梦县清明河乡中心幼儿园</t>
  </si>
  <si>
    <t>填报日期：2021.02</t>
  </si>
  <si>
    <t>吴铺镇</t>
  </si>
  <si>
    <t>吴铺镇中心小学</t>
  </si>
  <si>
    <t>道桥镇护子潭小学</t>
  </si>
  <si>
    <t>隔蒲潭镇</t>
  </si>
  <si>
    <t>隔蒲潭镇深港小学</t>
  </si>
  <si>
    <t>隔蒲潭镇长林小学</t>
  </si>
  <si>
    <t>隔蒲潭镇雷公小学</t>
  </si>
  <si>
    <t>隔蒲潭镇钟垸小学</t>
  </si>
  <si>
    <t>伍洛镇中心小学</t>
  </si>
  <si>
    <t>伍洛镇洛阳小学</t>
  </si>
  <si>
    <t>伍洛镇新发小学</t>
  </si>
  <si>
    <t>伍洛镇新胜小学</t>
  </si>
  <si>
    <t xml:space="preserve">沙河乡 </t>
  </si>
  <si>
    <t>沙河乡黄渡小学</t>
  </si>
  <si>
    <t>沙河乡雷福小学</t>
  </si>
  <si>
    <t>沙河乡明德小学</t>
  </si>
  <si>
    <t xml:space="preserve">吴铺镇 </t>
  </si>
  <si>
    <t>吴铺镇长辛小学</t>
  </si>
  <si>
    <t>吴铺镇七屋小学</t>
  </si>
  <si>
    <t>倒店乡魏店小学</t>
  </si>
  <si>
    <t>倒店乡高铺小学</t>
  </si>
  <si>
    <t>义堂镇</t>
  </si>
  <si>
    <t>义堂镇新街小学</t>
  </si>
  <si>
    <t>义堂镇六合小学</t>
  </si>
  <si>
    <t>清明河乡高庙小学</t>
  </si>
  <si>
    <t>伍洛镇</t>
  </si>
  <si>
    <t>填报日期：2021.02</t>
  </si>
  <si>
    <t>填报单位：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</si>
</sst>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2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 wrapText="1"/>
    </xf>
    <xf numFmtId="176" fontId="0" fillId="0" borderId="10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27" fillId="0" borderId="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Font="1" applyBorder="1" applyAlignment="1">
      <alignment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28" fillId="0" borderId="0" xfId="0" applyNumberFormat="1" applyFont="1" applyAlignment="1">
      <alignment horizontal="center" vertical="center"/>
    </xf>
    <xf numFmtId="176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0" fillId="0" borderId="12" xfId="0" applyNumberFormat="1" applyBorder="1" applyAlignment="1">
      <alignment horizontal="right" vertical="center"/>
    </xf>
    <xf numFmtId="0" fontId="0" fillId="0" borderId="12" xfId="0" applyNumberFormat="1" applyFont="1" applyBorder="1" applyAlignment="1">
      <alignment horizontal="right" vertical="center"/>
    </xf>
    <xf numFmtId="176" fontId="0" fillId="0" borderId="11" xfId="0" applyNumberForma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8" fillId="0" borderId="0" xfId="0" applyNumberFormat="1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21"/>
  <sheetViews>
    <sheetView showZeros="0" tabSelected="1" workbookViewId="0" topLeftCell="A1">
      <pane ySplit="4" topLeftCell="BM5" activePane="bottomLeft" state="frozen"/>
      <selection pane="topLeft" activeCell="A1" sqref="A1"/>
      <selection pane="bottomLeft" activeCell="C38" sqref="C38"/>
    </sheetView>
  </sheetViews>
  <sheetFormatPr defaultColWidth="9.00390625" defaultRowHeight="13.5"/>
  <cols>
    <col min="1" max="1" width="4.375" style="11" customWidth="1"/>
    <col min="2" max="2" width="17.75390625" style="24" customWidth="1"/>
    <col min="3" max="3" width="7.375" style="11" customWidth="1"/>
    <col min="4" max="4" width="6.625" style="11" customWidth="1"/>
    <col min="5" max="5" width="5.25390625" style="11" customWidth="1"/>
    <col min="6" max="6" width="5.00390625" style="11" customWidth="1"/>
    <col min="7" max="7" width="4.625" style="11" customWidth="1"/>
    <col min="8" max="8" width="4.875" style="11" customWidth="1"/>
    <col min="9" max="10" width="4.75390625" style="11" customWidth="1"/>
    <col min="11" max="11" width="4.875" style="11" customWidth="1"/>
    <col min="12" max="12" width="4.375" style="11" customWidth="1"/>
    <col min="13" max="13" width="4.75390625" style="11" customWidth="1"/>
    <col min="14" max="14" width="5.875" style="11" customWidth="1"/>
    <col min="15" max="15" width="4.875" style="11" customWidth="1"/>
    <col min="16" max="16" width="4.50390625" style="11" customWidth="1"/>
    <col min="17" max="17" width="4.875" style="11" customWidth="1"/>
    <col min="18" max="18" width="5.625" style="11" customWidth="1"/>
    <col min="19" max="19" width="5.375" style="11" customWidth="1"/>
    <col min="20" max="20" width="8.875" style="11" customWidth="1"/>
    <col min="21" max="16384" width="9.00390625" style="11" customWidth="1"/>
  </cols>
  <sheetData>
    <row r="1" spans="1:20" ht="27">
      <c r="A1" s="38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21" customHeight="1">
      <c r="A2" s="11" t="s">
        <v>0</v>
      </c>
      <c r="B2" s="20"/>
      <c r="M2" s="39" t="s">
        <v>101</v>
      </c>
      <c r="N2" s="40"/>
      <c r="O2" s="40"/>
      <c r="P2" s="40"/>
      <c r="Q2" s="40"/>
      <c r="R2" s="40"/>
      <c r="S2" s="40"/>
      <c r="T2" s="40"/>
    </row>
    <row r="3" spans="1:20" ht="41.25" customHeight="1">
      <c r="A3" s="12" t="s">
        <v>1</v>
      </c>
      <c r="B3" s="21" t="s">
        <v>2</v>
      </c>
      <c r="C3" s="12" t="s">
        <v>3</v>
      </c>
      <c r="D3" s="12" t="s">
        <v>4</v>
      </c>
      <c r="E3" s="3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33" t="s">
        <v>14</v>
      </c>
      <c r="O3" s="12" t="s">
        <v>15</v>
      </c>
      <c r="P3" s="12" t="s">
        <v>16</v>
      </c>
      <c r="Q3" s="12" t="s">
        <v>17</v>
      </c>
      <c r="R3" s="13" t="s">
        <v>18</v>
      </c>
      <c r="S3" s="13" t="s">
        <v>19</v>
      </c>
      <c r="T3" s="13" t="s">
        <v>20</v>
      </c>
    </row>
    <row r="4" spans="1:20" s="20" customFormat="1" ht="29.25" customHeight="1">
      <c r="A4" s="41" t="s">
        <v>21</v>
      </c>
      <c r="B4" s="42"/>
      <c r="C4" s="25">
        <f>C5</f>
        <v>45</v>
      </c>
      <c r="D4" s="25">
        <f aca="true" t="shared" si="0" ref="D4:T4">D5</f>
        <v>45</v>
      </c>
      <c r="E4" s="25">
        <f t="shared" si="0"/>
        <v>0</v>
      </c>
      <c r="F4" s="25">
        <f t="shared" si="0"/>
        <v>12</v>
      </c>
      <c r="G4" s="25">
        <f t="shared" si="0"/>
        <v>14</v>
      </c>
      <c r="H4" s="25">
        <f t="shared" si="0"/>
        <v>0</v>
      </c>
      <c r="I4" s="25">
        <f t="shared" si="0"/>
        <v>0</v>
      </c>
      <c r="J4" s="25">
        <f t="shared" si="0"/>
        <v>0</v>
      </c>
      <c r="K4" s="25">
        <f t="shared" si="0"/>
        <v>0</v>
      </c>
      <c r="L4" s="25">
        <f t="shared" si="0"/>
        <v>0</v>
      </c>
      <c r="M4" s="25">
        <f t="shared" si="0"/>
        <v>4</v>
      </c>
      <c r="N4" s="25">
        <f t="shared" si="0"/>
        <v>1</v>
      </c>
      <c r="O4" s="25">
        <f t="shared" si="0"/>
        <v>4</v>
      </c>
      <c r="P4" s="25">
        <f t="shared" si="0"/>
        <v>3</v>
      </c>
      <c r="Q4" s="25">
        <f t="shared" si="0"/>
        <v>3</v>
      </c>
      <c r="R4" s="25">
        <f t="shared" si="0"/>
        <v>4</v>
      </c>
      <c r="S4" s="25">
        <f t="shared" si="0"/>
        <v>0</v>
      </c>
      <c r="T4" s="25">
        <f t="shared" si="0"/>
        <v>0</v>
      </c>
    </row>
    <row r="5" spans="1:20" s="20" customFormat="1" ht="29.25" customHeight="1">
      <c r="A5" s="25">
        <v>1</v>
      </c>
      <c r="B5" s="22" t="s">
        <v>22</v>
      </c>
      <c r="C5" s="25">
        <f>D5</f>
        <v>45</v>
      </c>
      <c r="D5" s="25">
        <f>D7+D9+D11+D15+D17+D19+D21+D13</f>
        <v>45</v>
      </c>
      <c r="E5" s="25">
        <f aca="true" t="shared" si="1" ref="E5:S5">E7+E9+E11+E15+E17+E19+E21+E13</f>
        <v>0</v>
      </c>
      <c r="F5" s="25">
        <f t="shared" si="1"/>
        <v>12</v>
      </c>
      <c r="G5" s="25">
        <f t="shared" si="1"/>
        <v>14</v>
      </c>
      <c r="H5" s="25">
        <f t="shared" si="1"/>
        <v>0</v>
      </c>
      <c r="I5" s="25">
        <f t="shared" si="1"/>
        <v>0</v>
      </c>
      <c r="J5" s="25">
        <f t="shared" si="1"/>
        <v>0</v>
      </c>
      <c r="K5" s="25">
        <f t="shared" si="1"/>
        <v>0</v>
      </c>
      <c r="L5" s="25">
        <f t="shared" si="1"/>
        <v>0</v>
      </c>
      <c r="M5" s="25">
        <f t="shared" si="1"/>
        <v>4</v>
      </c>
      <c r="N5" s="25">
        <f t="shared" si="1"/>
        <v>1</v>
      </c>
      <c r="O5" s="25">
        <f t="shared" si="1"/>
        <v>4</v>
      </c>
      <c r="P5" s="25">
        <f t="shared" si="1"/>
        <v>3</v>
      </c>
      <c r="Q5" s="25">
        <f t="shared" si="1"/>
        <v>3</v>
      </c>
      <c r="R5" s="25">
        <f t="shared" si="1"/>
        <v>4</v>
      </c>
      <c r="S5" s="25">
        <f t="shared" si="1"/>
        <v>0</v>
      </c>
      <c r="T5" s="25">
        <f>T7+T9+T11+T15+T17+T19+T21</f>
        <v>0</v>
      </c>
    </row>
    <row r="6" spans="1:20" s="20" customFormat="1" ht="29.25" customHeight="1">
      <c r="A6" s="25"/>
      <c r="B6" s="22" t="s">
        <v>40</v>
      </c>
      <c r="C6" s="25">
        <f aca="true" t="shared" si="2" ref="C6:C21">D6</f>
        <v>2</v>
      </c>
      <c r="D6" s="25">
        <f>D7</f>
        <v>2</v>
      </c>
      <c r="E6" s="25">
        <f aca="true" t="shared" si="3" ref="E6:T6">E7</f>
        <v>0</v>
      </c>
      <c r="F6" s="25">
        <f t="shared" si="3"/>
        <v>0</v>
      </c>
      <c r="G6" s="25">
        <f t="shared" si="3"/>
        <v>1</v>
      </c>
      <c r="H6" s="25">
        <f t="shared" si="3"/>
        <v>0</v>
      </c>
      <c r="I6" s="25">
        <f t="shared" si="3"/>
        <v>0</v>
      </c>
      <c r="J6" s="25">
        <f t="shared" si="3"/>
        <v>0</v>
      </c>
      <c r="K6" s="25">
        <f t="shared" si="3"/>
        <v>0</v>
      </c>
      <c r="L6" s="25">
        <f t="shared" si="3"/>
        <v>0</v>
      </c>
      <c r="M6" s="25">
        <f t="shared" si="3"/>
        <v>0</v>
      </c>
      <c r="N6" s="25">
        <f t="shared" si="3"/>
        <v>0</v>
      </c>
      <c r="O6" s="25">
        <f t="shared" si="3"/>
        <v>0</v>
      </c>
      <c r="P6" s="25">
        <f t="shared" si="3"/>
        <v>0</v>
      </c>
      <c r="Q6" s="25">
        <f t="shared" si="3"/>
        <v>0</v>
      </c>
      <c r="R6" s="25">
        <f t="shared" si="3"/>
        <v>1</v>
      </c>
      <c r="S6" s="25">
        <f t="shared" si="3"/>
        <v>0</v>
      </c>
      <c r="T6" s="25">
        <f t="shared" si="3"/>
        <v>0</v>
      </c>
    </row>
    <row r="7" spans="1:20" s="20" customFormat="1" ht="29.25" customHeight="1">
      <c r="A7" s="9"/>
      <c r="B7" s="16" t="s">
        <v>33</v>
      </c>
      <c r="C7" s="25">
        <f t="shared" si="2"/>
        <v>2</v>
      </c>
      <c r="D7" s="10">
        <v>2</v>
      </c>
      <c r="E7" s="10"/>
      <c r="F7" s="10"/>
      <c r="G7" s="10">
        <v>1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>
        <v>1</v>
      </c>
      <c r="S7" s="10"/>
      <c r="T7" s="10"/>
    </row>
    <row r="8" spans="1:20" s="20" customFormat="1" ht="29.25" customHeight="1">
      <c r="A8" s="9"/>
      <c r="B8" s="16" t="s">
        <v>41</v>
      </c>
      <c r="C8" s="25">
        <f t="shared" si="2"/>
        <v>4</v>
      </c>
      <c r="D8" s="25">
        <v>4</v>
      </c>
      <c r="E8" s="25">
        <f aca="true" t="shared" si="4" ref="E8:T8">E9</f>
        <v>0</v>
      </c>
      <c r="F8" s="25">
        <f t="shared" si="4"/>
        <v>1</v>
      </c>
      <c r="G8" s="25">
        <f t="shared" si="4"/>
        <v>2</v>
      </c>
      <c r="H8" s="25">
        <f t="shared" si="4"/>
        <v>0</v>
      </c>
      <c r="I8" s="25">
        <f t="shared" si="4"/>
        <v>0</v>
      </c>
      <c r="J8" s="25">
        <f t="shared" si="4"/>
        <v>0</v>
      </c>
      <c r="K8" s="25">
        <f t="shared" si="4"/>
        <v>0</v>
      </c>
      <c r="L8" s="25">
        <f t="shared" si="4"/>
        <v>0</v>
      </c>
      <c r="M8" s="25">
        <f t="shared" si="4"/>
        <v>0</v>
      </c>
      <c r="N8" s="25">
        <f t="shared" si="4"/>
        <v>0</v>
      </c>
      <c r="O8" s="25">
        <f t="shared" si="4"/>
        <v>0</v>
      </c>
      <c r="P8" s="25"/>
      <c r="Q8" s="25">
        <f t="shared" si="4"/>
        <v>0</v>
      </c>
      <c r="R8" s="25">
        <f t="shared" si="4"/>
        <v>1</v>
      </c>
      <c r="S8" s="25">
        <f t="shared" si="4"/>
        <v>0</v>
      </c>
      <c r="T8" s="25">
        <f t="shared" si="4"/>
        <v>0</v>
      </c>
    </row>
    <row r="9" spans="1:21" s="2" customFormat="1" ht="29.25" customHeight="1">
      <c r="A9" s="9"/>
      <c r="B9" s="15" t="s">
        <v>27</v>
      </c>
      <c r="C9" s="25">
        <f t="shared" si="2"/>
        <v>4</v>
      </c>
      <c r="D9" s="9">
        <v>4</v>
      </c>
      <c r="E9" s="9"/>
      <c r="F9" s="9">
        <v>1</v>
      </c>
      <c r="G9" s="9">
        <v>2</v>
      </c>
      <c r="H9" s="9"/>
      <c r="I9" s="9"/>
      <c r="J9" s="9"/>
      <c r="K9" s="9"/>
      <c r="L9" s="9"/>
      <c r="M9" s="9"/>
      <c r="N9" s="9"/>
      <c r="O9" s="9"/>
      <c r="P9" s="9"/>
      <c r="Q9" s="9"/>
      <c r="R9" s="9">
        <v>1</v>
      </c>
      <c r="S9" s="9"/>
      <c r="T9" s="9"/>
      <c r="U9" s="3"/>
    </row>
    <row r="10" spans="1:21" s="2" customFormat="1" ht="29.25" customHeight="1">
      <c r="A10" s="9"/>
      <c r="B10" s="15" t="s">
        <v>42</v>
      </c>
      <c r="C10" s="25">
        <f t="shared" si="2"/>
        <v>11</v>
      </c>
      <c r="D10" s="9">
        <f>D11</f>
        <v>11</v>
      </c>
      <c r="E10" s="9">
        <f aca="true" t="shared" si="5" ref="E10:T10">E11</f>
        <v>0</v>
      </c>
      <c r="F10" s="9">
        <f t="shared" si="5"/>
        <v>1</v>
      </c>
      <c r="G10" s="9">
        <f t="shared" si="5"/>
        <v>1</v>
      </c>
      <c r="H10" s="9">
        <f t="shared" si="5"/>
        <v>0</v>
      </c>
      <c r="I10" s="9">
        <f t="shared" si="5"/>
        <v>0</v>
      </c>
      <c r="J10" s="9">
        <f t="shared" si="5"/>
        <v>0</v>
      </c>
      <c r="K10" s="9">
        <f t="shared" si="5"/>
        <v>0</v>
      </c>
      <c r="L10" s="9">
        <f t="shared" si="5"/>
        <v>0</v>
      </c>
      <c r="M10" s="9">
        <f t="shared" si="5"/>
        <v>1</v>
      </c>
      <c r="N10" s="9">
        <f t="shared" si="5"/>
        <v>1</v>
      </c>
      <c r="O10" s="9">
        <f t="shared" si="5"/>
        <v>2</v>
      </c>
      <c r="P10" s="9">
        <f t="shared" si="5"/>
        <v>1</v>
      </c>
      <c r="Q10" s="9">
        <f t="shared" si="5"/>
        <v>2</v>
      </c>
      <c r="R10" s="9">
        <f t="shared" si="5"/>
        <v>2</v>
      </c>
      <c r="S10" s="9">
        <f t="shared" si="5"/>
        <v>0</v>
      </c>
      <c r="T10" s="9">
        <f t="shared" si="5"/>
        <v>0</v>
      </c>
      <c r="U10" s="3"/>
    </row>
    <row r="11" spans="1:21" s="2" customFormat="1" ht="29.25" customHeight="1">
      <c r="A11" s="9"/>
      <c r="B11" s="15" t="s">
        <v>43</v>
      </c>
      <c r="C11" s="25">
        <f t="shared" si="2"/>
        <v>11</v>
      </c>
      <c r="D11" s="9">
        <v>11</v>
      </c>
      <c r="E11" s="9"/>
      <c r="F11" s="9">
        <v>1</v>
      </c>
      <c r="G11" s="9">
        <v>1</v>
      </c>
      <c r="H11" s="9"/>
      <c r="I11" s="9"/>
      <c r="J11" s="9"/>
      <c r="K11" s="9"/>
      <c r="L11" s="9"/>
      <c r="M11" s="9">
        <v>1</v>
      </c>
      <c r="N11" s="9">
        <v>1</v>
      </c>
      <c r="O11" s="9">
        <v>2</v>
      </c>
      <c r="P11" s="9">
        <v>1</v>
      </c>
      <c r="Q11" s="9">
        <v>2</v>
      </c>
      <c r="R11" s="9">
        <v>2</v>
      </c>
      <c r="S11" s="9"/>
      <c r="T11" s="9"/>
      <c r="U11" s="3"/>
    </row>
    <row r="12" spans="1:21" s="2" customFormat="1" ht="29.25" customHeight="1">
      <c r="A12" s="9"/>
      <c r="B12" s="15" t="s">
        <v>100</v>
      </c>
      <c r="C12" s="6">
        <f t="shared" si="2"/>
        <v>14</v>
      </c>
      <c r="D12" s="9">
        <v>14</v>
      </c>
      <c r="E12" s="9"/>
      <c r="F12" s="9">
        <v>4</v>
      </c>
      <c r="G12" s="9">
        <v>6</v>
      </c>
      <c r="H12" s="9"/>
      <c r="I12" s="9"/>
      <c r="J12" s="9"/>
      <c r="K12" s="9"/>
      <c r="L12" s="9"/>
      <c r="M12" s="9">
        <v>1</v>
      </c>
      <c r="N12" s="9"/>
      <c r="O12" s="9">
        <v>1</v>
      </c>
      <c r="P12" s="9">
        <v>1</v>
      </c>
      <c r="Q12" s="9">
        <v>1</v>
      </c>
      <c r="R12" s="9"/>
      <c r="S12" s="9"/>
      <c r="T12" s="9"/>
      <c r="U12" s="3"/>
    </row>
    <row r="13" spans="1:21" s="2" customFormat="1" ht="29.25" customHeight="1">
      <c r="A13" s="9"/>
      <c r="B13" s="15" t="s">
        <v>83</v>
      </c>
      <c r="C13" s="6">
        <f t="shared" si="2"/>
        <v>14</v>
      </c>
      <c r="D13" s="9">
        <v>14</v>
      </c>
      <c r="E13" s="9"/>
      <c r="F13" s="9">
        <v>4</v>
      </c>
      <c r="G13" s="9">
        <v>6</v>
      </c>
      <c r="H13" s="9"/>
      <c r="I13" s="9"/>
      <c r="J13" s="9"/>
      <c r="K13" s="9"/>
      <c r="L13" s="9"/>
      <c r="M13" s="9">
        <v>1</v>
      </c>
      <c r="N13" s="9"/>
      <c r="O13" s="9">
        <v>1</v>
      </c>
      <c r="P13" s="9">
        <v>1</v>
      </c>
      <c r="Q13" s="9">
        <v>1</v>
      </c>
      <c r="R13" s="9"/>
      <c r="S13" s="9"/>
      <c r="T13" s="9"/>
      <c r="U13" s="3"/>
    </row>
    <row r="14" spans="1:21" s="2" customFormat="1" ht="29.25" customHeight="1">
      <c r="A14" s="9"/>
      <c r="B14" s="15" t="s">
        <v>44</v>
      </c>
      <c r="C14" s="25">
        <f t="shared" si="2"/>
        <v>8</v>
      </c>
      <c r="D14" s="9">
        <f>D15</f>
        <v>8</v>
      </c>
      <c r="E14" s="9">
        <f aca="true" t="shared" si="6" ref="E14:T14">E15</f>
        <v>0</v>
      </c>
      <c r="F14" s="9">
        <f t="shared" si="6"/>
        <v>4</v>
      </c>
      <c r="G14" s="9">
        <f t="shared" si="6"/>
        <v>3</v>
      </c>
      <c r="H14" s="9">
        <f t="shared" si="6"/>
        <v>0</v>
      </c>
      <c r="I14" s="9">
        <f t="shared" si="6"/>
        <v>0</v>
      </c>
      <c r="J14" s="9">
        <f t="shared" si="6"/>
        <v>0</v>
      </c>
      <c r="K14" s="9">
        <f t="shared" si="6"/>
        <v>0</v>
      </c>
      <c r="L14" s="9">
        <f t="shared" si="6"/>
        <v>0</v>
      </c>
      <c r="M14" s="9">
        <f t="shared" si="6"/>
        <v>0</v>
      </c>
      <c r="N14" s="9">
        <f t="shared" si="6"/>
        <v>0</v>
      </c>
      <c r="O14" s="9">
        <f t="shared" si="6"/>
        <v>0</v>
      </c>
      <c r="P14" s="9">
        <f t="shared" si="6"/>
        <v>1</v>
      </c>
      <c r="Q14" s="9">
        <f t="shared" si="6"/>
        <v>0</v>
      </c>
      <c r="R14" s="9">
        <f t="shared" si="6"/>
        <v>0</v>
      </c>
      <c r="S14" s="9">
        <f t="shared" si="6"/>
        <v>0</v>
      </c>
      <c r="T14" s="9">
        <f t="shared" si="6"/>
        <v>0</v>
      </c>
      <c r="U14" s="3"/>
    </row>
    <row r="15" spans="1:21" s="2" customFormat="1" ht="29.25" customHeight="1">
      <c r="A15" s="9"/>
      <c r="B15" s="15" t="s">
        <v>45</v>
      </c>
      <c r="C15" s="25">
        <f t="shared" si="2"/>
        <v>8</v>
      </c>
      <c r="D15" s="9">
        <v>8</v>
      </c>
      <c r="E15" s="9"/>
      <c r="F15" s="9">
        <v>4</v>
      </c>
      <c r="G15" s="9">
        <v>3</v>
      </c>
      <c r="H15" s="9"/>
      <c r="I15" s="9"/>
      <c r="J15" s="9"/>
      <c r="K15" s="9"/>
      <c r="L15" s="9"/>
      <c r="M15" s="9"/>
      <c r="N15" s="9"/>
      <c r="O15" s="9"/>
      <c r="P15" s="9">
        <v>1</v>
      </c>
      <c r="Q15" s="9"/>
      <c r="R15" s="9"/>
      <c r="S15" s="9"/>
      <c r="T15" s="9"/>
      <c r="U15" s="3"/>
    </row>
    <row r="16" spans="1:21" s="2" customFormat="1" ht="29.25" customHeight="1">
      <c r="A16" s="9"/>
      <c r="B16" s="15" t="s">
        <v>46</v>
      </c>
      <c r="C16" s="25">
        <f t="shared" si="2"/>
        <v>2</v>
      </c>
      <c r="D16" s="9">
        <f>D17</f>
        <v>2</v>
      </c>
      <c r="E16" s="9">
        <f aca="true" t="shared" si="7" ref="E16:T16">E17</f>
        <v>0</v>
      </c>
      <c r="F16" s="9">
        <f t="shared" si="7"/>
        <v>1</v>
      </c>
      <c r="G16" s="9">
        <f t="shared" si="7"/>
        <v>0</v>
      </c>
      <c r="H16" s="9">
        <f t="shared" si="7"/>
        <v>0</v>
      </c>
      <c r="I16" s="9">
        <f t="shared" si="7"/>
        <v>0</v>
      </c>
      <c r="J16" s="9">
        <f t="shared" si="7"/>
        <v>0</v>
      </c>
      <c r="K16" s="9">
        <f t="shared" si="7"/>
        <v>0</v>
      </c>
      <c r="L16" s="9">
        <f t="shared" si="7"/>
        <v>0</v>
      </c>
      <c r="M16" s="9">
        <f t="shared" si="7"/>
        <v>1</v>
      </c>
      <c r="N16" s="9">
        <f t="shared" si="7"/>
        <v>0</v>
      </c>
      <c r="O16" s="9">
        <f t="shared" si="7"/>
        <v>0</v>
      </c>
      <c r="P16" s="9">
        <f t="shared" si="7"/>
        <v>0</v>
      </c>
      <c r="Q16" s="9">
        <f t="shared" si="7"/>
        <v>0</v>
      </c>
      <c r="R16" s="9">
        <f t="shared" si="7"/>
        <v>0</v>
      </c>
      <c r="S16" s="9">
        <f t="shared" si="7"/>
        <v>0</v>
      </c>
      <c r="T16" s="9">
        <f t="shared" si="7"/>
        <v>0</v>
      </c>
      <c r="U16" s="3"/>
    </row>
    <row r="17" spans="1:21" s="2" customFormat="1" ht="29.25" customHeight="1">
      <c r="A17" s="9"/>
      <c r="B17" s="15" t="s">
        <v>47</v>
      </c>
      <c r="C17" s="25">
        <f t="shared" si="2"/>
        <v>2</v>
      </c>
      <c r="D17" s="9">
        <v>2</v>
      </c>
      <c r="E17" s="9"/>
      <c r="F17" s="9">
        <v>1</v>
      </c>
      <c r="G17" s="9"/>
      <c r="H17" s="9"/>
      <c r="I17" s="9"/>
      <c r="J17" s="9"/>
      <c r="K17" s="9"/>
      <c r="L17" s="9"/>
      <c r="M17" s="9">
        <v>1</v>
      </c>
      <c r="N17" s="9"/>
      <c r="O17" s="9"/>
      <c r="P17" s="9"/>
      <c r="Q17" s="9"/>
      <c r="R17" s="9"/>
      <c r="S17" s="9"/>
      <c r="T17" s="9"/>
      <c r="U17" s="3"/>
    </row>
    <row r="18" spans="1:20" s="20" customFormat="1" ht="29.25" customHeight="1">
      <c r="A18" s="25"/>
      <c r="B18" s="23" t="s">
        <v>48</v>
      </c>
      <c r="C18" s="25">
        <v>1</v>
      </c>
      <c r="D18" s="25">
        <v>1</v>
      </c>
      <c r="E18" s="25">
        <f aca="true" t="shared" si="8" ref="E18:T18">E19</f>
        <v>0</v>
      </c>
      <c r="F18" s="25">
        <v>1</v>
      </c>
      <c r="G18" s="25">
        <f t="shared" si="8"/>
        <v>0</v>
      </c>
      <c r="H18" s="25">
        <f t="shared" si="8"/>
        <v>0</v>
      </c>
      <c r="I18" s="25">
        <f t="shared" si="8"/>
        <v>0</v>
      </c>
      <c r="J18" s="25">
        <f t="shared" si="8"/>
        <v>0</v>
      </c>
      <c r="K18" s="25">
        <f t="shared" si="8"/>
        <v>0</v>
      </c>
      <c r="L18" s="25">
        <f t="shared" si="8"/>
        <v>0</v>
      </c>
      <c r="M18" s="25">
        <f t="shared" si="8"/>
        <v>0</v>
      </c>
      <c r="N18" s="25">
        <f t="shared" si="8"/>
        <v>0</v>
      </c>
      <c r="O18" s="25">
        <f t="shared" si="8"/>
        <v>0</v>
      </c>
      <c r="P18" s="25">
        <f t="shared" si="8"/>
        <v>0</v>
      </c>
      <c r="Q18" s="25">
        <f t="shared" si="8"/>
        <v>0</v>
      </c>
      <c r="R18" s="25">
        <f t="shared" si="8"/>
        <v>0</v>
      </c>
      <c r="S18" s="25">
        <f t="shared" si="8"/>
        <v>0</v>
      </c>
      <c r="T18" s="25">
        <f t="shared" si="8"/>
        <v>0</v>
      </c>
    </row>
    <row r="19" spans="1:21" s="2" customFormat="1" ht="29.25" customHeight="1">
      <c r="A19" s="9"/>
      <c r="B19" s="16" t="s">
        <v>30</v>
      </c>
      <c r="C19" s="25">
        <v>1</v>
      </c>
      <c r="D19" s="9">
        <v>1</v>
      </c>
      <c r="E19" s="9"/>
      <c r="F19" s="9">
        <v>1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3"/>
    </row>
    <row r="20" spans="1:20" s="20" customFormat="1" ht="29.25" customHeight="1">
      <c r="A20" s="25"/>
      <c r="B20" s="23" t="s">
        <v>75</v>
      </c>
      <c r="C20" s="25">
        <f t="shared" si="2"/>
        <v>3</v>
      </c>
      <c r="D20" s="25">
        <f>D21</f>
        <v>3</v>
      </c>
      <c r="E20" s="25">
        <f aca="true" t="shared" si="9" ref="E20:T20">E21</f>
        <v>0</v>
      </c>
      <c r="F20" s="25">
        <f t="shared" si="9"/>
        <v>0</v>
      </c>
      <c r="G20" s="25">
        <f t="shared" si="9"/>
        <v>1</v>
      </c>
      <c r="H20" s="25">
        <f t="shared" si="9"/>
        <v>0</v>
      </c>
      <c r="I20" s="25">
        <f t="shared" si="9"/>
        <v>0</v>
      </c>
      <c r="J20" s="25">
        <f t="shared" si="9"/>
        <v>0</v>
      </c>
      <c r="K20" s="25">
        <f t="shared" si="9"/>
        <v>0</v>
      </c>
      <c r="L20" s="25">
        <f t="shared" si="9"/>
        <v>0</v>
      </c>
      <c r="M20" s="25">
        <f t="shared" si="9"/>
        <v>1</v>
      </c>
      <c r="N20" s="25">
        <f t="shared" si="9"/>
        <v>0</v>
      </c>
      <c r="O20" s="25">
        <f t="shared" si="9"/>
        <v>1</v>
      </c>
      <c r="P20" s="25">
        <f t="shared" si="9"/>
        <v>0</v>
      </c>
      <c r="Q20" s="25">
        <f t="shared" si="9"/>
        <v>0</v>
      </c>
      <c r="R20" s="25">
        <f t="shared" si="9"/>
        <v>0</v>
      </c>
      <c r="S20" s="25">
        <f t="shared" si="9"/>
        <v>0</v>
      </c>
      <c r="T20" s="25">
        <f t="shared" si="9"/>
        <v>0</v>
      </c>
    </row>
    <row r="21" spans="1:22" s="2" customFormat="1" ht="29.25" customHeight="1">
      <c r="A21" s="9"/>
      <c r="B21" s="15" t="s">
        <v>76</v>
      </c>
      <c r="C21" s="25">
        <f t="shared" si="2"/>
        <v>3</v>
      </c>
      <c r="D21" s="9">
        <v>3</v>
      </c>
      <c r="E21" s="9"/>
      <c r="F21" s="9"/>
      <c r="G21" s="9">
        <v>1</v>
      </c>
      <c r="H21" s="9"/>
      <c r="I21" s="9"/>
      <c r="J21" s="9"/>
      <c r="K21" s="9"/>
      <c r="L21" s="9"/>
      <c r="M21" s="9">
        <v>1</v>
      </c>
      <c r="N21" s="9"/>
      <c r="O21" s="9">
        <v>1</v>
      </c>
      <c r="P21" s="9"/>
      <c r="Q21" s="9"/>
      <c r="R21" s="9"/>
      <c r="S21" s="9"/>
      <c r="T21" s="9"/>
      <c r="U21" s="26"/>
      <c r="V21" s="26"/>
    </row>
  </sheetData>
  <sheetProtection/>
  <mergeCells count="3">
    <mergeCell ref="A1:T1"/>
    <mergeCell ref="M2:T2"/>
    <mergeCell ref="A4:B4"/>
  </mergeCells>
  <printOptions horizontalCentered="1"/>
  <pageMargins left="0.75" right="0.75" top="0.98" bottom="0.98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V50"/>
  <sheetViews>
    <sheetView showZeros="0" workbookViewId="0" topLeftCell="A1">
      <pane ySplit="3" topLeftCell="BM43" activePane="bottomLeft" state="frozen"/>
      <selection pane="topLeft" activeCell="A1" sqref="A1"/>
      <selection pane="bottomLeft" activeCell="A51" sqref="A51:IV51"/>
    </sheetView>
  </sheetViews>
  <sheetFormatPr defaultColWidth="9.00390625" defaultRowHeight="13.5"/>
  <cols>
    <col min="1" max="1" width="5.50390625" style="3" customWidth="1"/>
    <col min="2" max="2" width="17.875" style="1" customWidth="1"/>
    <col min="3" max="3" width="10.75390625" style="1" customWidth="1"/>
    <col min="4" max="4" width="7.50390625" style="4" customWidth="1"/>
    <col min="5" max="5" width="6.50390625" style="3" customWidth="1"/>
    <col min="6" max="6" width="5.125" style="3" customWidth="1"/>
    <col min="7" max="7" width="5.25390625" style="3" customWidth="1"/>
    <col min="8" max="8" width="5.125" style="3" customWidth="1"/>
    <col min="9" max="9" width="7.25390625" style="3" customWidth="1"/>
    <col min="10" max="18" width="5.125" style="3" customWidth="1"/>
    <col min="19" max="19" width="5.25390625" style="3" customWidth="1"/>
    <col min="20" max="20" width="5.125" style="3" customWidth="1"/>
    <col min="21" max="16384" width="9.00390625" style="3" customWidth="1"/>
  </cols>
  <sheetData>
    <row r="1" spans="1:20" ht="30" customHeight="1">
      <c r="A1" s="43" t="s">
        <v>25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8" customHeight="1">
      <c r="A2" s="45" t="s">
        <v>102</v>
      </c>
      <c r="B2" s="44"/>
      <c r="C2" s="14"/>
      <c r="D2" s="5"/>
      <c r="E2" s="5"/>
      <c r="F2" s="5"/>
      <c r="G2" s="5"/>
      <c r="H2" s="5"/>
      <c r="I2" s="5"/>
      <c r="J2" s="5"/>
      <c r="K2" s="5"/>
      <c r="L2" s="5"/>
      <c r="M2" s="46" t="s">
        <v>101</v>
      </c>
      <c r="N2" s="46"/>
      <c r="O2" s="46"/>
      <c r="P2" s="46"/>
      <c r="Q2" s="46"/>
      <c r="R2" s="46"/>
      <c r="S2" s="46"/>
      <c r="T2" s="46"/>
    </row>
    <row r="3" spans="1:20" s="1" customFormat="1" ht="39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</row>
    <row r="4" spans="1:20" s="1" customFormat="1" ht="19.5" customHeight="1">
      <c r="A4" s="47" t="s">
        <v>21</v>
      </c>
      <c r="B4" s="48"/>
      <c r="C4" s="6">
        <f aca="true" t="shared" si="0" ref="C4:T4">C5+C39</f>
        <v>55</v>
      </c>
      <c r="D4" s="6">
        <f t="shared" si="0"/>
        <v>55</v>
      </c>
      <c r="E4" s="6">
        <f t="shared" si="0"/>
        <v>0</v>
      </c>
      <c r="F4" s="6">
        <f t="shared" si="0"/>
        <v>22</v>
      </c>
      <c r="G4" s="6">
        <f t="shared" si="0"/>
        <v>16</v>
      </c>
      <c r="H4" s="6">
        <f t="shared" si="0"/>
        <v>5</v>
      </c>
      <c r="I4" s="6">
        <f t="shared" si="0"/>
        <v>2</v>
      </c>
      <c r="J4" s="6">
        <f t="shared" si="0"/>
        <v>0</v>
      </c>
      <c r="K4" s="6">
        <f t="shared" si="0"/>
        <v>2</v>
      </c>
      <c r="L4" s="6">
        <f t="shared" si="0"/>
        <v>0</v>
      </c>
      <c r="M4" s="6">
        <f t="shared" si="0"/>
        <v>4</v>
      </c>
      <c r="N4" s="6">
        <f t="shared" si="0"/>
        <v>0</v>
      </c>
      <c r="O4" s="6">
        <f t="shared" si="0"/>
        <v>1</v>
      </c>
      <c r="P4" s="6">
        <f t="shared" si="0"/>
        <v>2</v>
      </c>
      <c r="Q4" s="6">
        <f t="shared" si="0"/>
        <v>0</v>
      </c>
      <c r="R4" s="6">
        <f t="shared" si="0"/>
        <v>1</v>
      </c>
      <c r="S4" s="6">
        <f t="shared" si="0"/>
        <v>0</v>
      </c>
      <c r="T4" s="6">
        <f t="shared" si="0"/>
        <v>0</v>
      </c>
    </row>
    <row r="5" spans="1:22" s="18" customFormat="1" ht="19.5" customHeight="1">
      <c r="A5" s="8">
        <v>1</v>
      </c>
      <c r="B5" s="7" t="s">
        <v>22</v>
      </c>
      <c r="C5" s="19">
        <f>D5</f>
        <v>40</v>
      </c>
      <c r="D5" s="19">
        <f aca="true" t="shared" si="1" ref="D5:T5">D6+D10+D13+D18+D22+D26+D29+D32+D35+D37</f>
        <v>40</v>
      </c>
      <c r="E5" s="19">
        <f t="shared" si="1"/>
        <v>0</v>
      </c>
      <c r="F5" s="19">
        <f t="shared" si="1"/>
        <v>21</v>
      </c>
      <c r="G5" s="19">
        <f t="shared" si="1"/>
        <v>13</v>
      </c>
      <c r="H5" s="19">
        <f t="shared" si="1"/>
        <v>0</v>
      </c>
      <c r="I5" s="19">
        <f t="shared" si="1"/>
        <v>0</v>
      </c>
      <c r="J5" s="19">
        <f t="shared" si="1"/>
        <v>0</v>
      </c>
      <c r="K5" s="19">
        <f t="shared" si="1"/>
        <v>0</v>
      </c>
      <c r="L5" s="19">
        <f t="shared" si="1"/>
        <v>0</v>
      </c>
      <c r="M5" s="19">
        <f t="shared" si="1"/>
        <v>3</v>
      </c>
      <c r="N5" s="19">
        <f t="shared" si="1"/>
        <v>0</v>
      </c>
      <c r="O5" s="19">
        <f t="shared" si="1"/>
        <v>1</v>
      </c>
      <c r="P5" s="19">
        <f t="shared" si="1"/>
        <v>1</v>
      </c>
      <c r="Q5" s="19">
        <f t="shared" si="1"/>
        <v>0</v>
      </c>
      <c r="R5" s="19">
        <f t="shared" si="1"/>
        <v>1</v>
      </c>
      <c r="S5" s="19">
        <f t="shared" si="1"/>
        <v>0</v>
      </c>
      <c r="T5" s="19">
        <f t="shared" si="1"/>
        <v>0</v>
      </c>
      <c r="U5" s="26"/>
      <c r="V5" s="26"/>
    </row>
    <row r="6" spans="1:22" s="2" customFormat="1" ht="19.5" customHeight="1">
      <c r="A6" s="9"/>
      <c r="B6" s="16" t="s">
        <v>32</v>
      </c>
      <c r="C6" s="19">
        <f aca="true" t="shared" si="2" ref="C6:C38">D6</f>
        <v>8</v>
      </c>
      <c r="D6" s="10">
        <f>D7+D8+D9</f>
        <v>8</v>
      </c>
      <c r="E6" s="10">
        <f aca="true" t="shared" si="3" ref="E6:T6">E7+E8+E9</f>
        <v>0</v>
      </c>
      <c r="F6" s="10">
        <f t="shared" si="3"/>
        <v>5</v>
      </c>
      <c r="G6" s="10">
        <f t="shared" si="3"/>
        <v>3</v>
      </c>
      <c r="H6" s="10">
        <f t="shared" si="3"/>
        <v>0</v>
      </c>
      <c r="I6" s="10">
        <f t="shared" si="3"/>
        <v>0</v>
      </c>
      <c r="J6" s="10">
        <f t="shared" si="3"/>
        <v>0</v>
      </c>
      <c r="K6" s="10">
        <f t="shared" si="3"/>
        <v>0</v>
      </c>
      <c r="L6" s="10">
        <f t="shared" si="3"/>
        <v>0</v>
      </c>
      <c r="M6" s="10">
        <f t="shared" si="3"/>
        <v>0</v>
      </c>
      <c r="N6" s="10">
        <f t="shared" si="3"/>
        <v>0</v>
      </c>
      <c r="O6" s="10">
        <f t="shared" si="3"/>
        <v>0</v>
      </c>
      <c r="P6" s="10">
        <f t="shared" si="3"/>
        <v>0</v>
      </c>
      <c r="Q6" s="10">
        <f t="shared" si="3"/>
        <v>0</v>
      </c>
      <c r="R6" s="10">
        <f t="shared" si="3"/>
        <v>0</v>
      </c>
      <c r="S6" s="10">
        <f t="shared" si="3"/>
        <v>0</v>
      </c>
      <c r="T6" s="10">
        <f t="shared" si="3"/>
        <v>0</v>
      </c>
      <c r="U6" s="26"/>
      <c r="V6" s="26"/>
    </row>
    <row r="7" spans="1:22" s="2" customFormat="1" ht="19.5" customHeight="1">
      <c r="A7" s="9"/>
      <c r="B7" s="16" t="s">
        <v>34</v>
      </c>
      <c r="C7" s="19">
        <f t="shared" si="2"/>
        <v>3</v>
      </c>
      <c r="D7" s="10">
        <v>3</v>
      </c>
      <c r="E7" s="10"/>
      <c r="F7" s="10">
        <v>2</v>
      </c>
      <c r="G7" s="10">
        <v>1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26"/>
      <c r="V7" s="26"/>
    </row>
    <row r="8" spans="1:22" s="2" customFormat="1" ht="19.5" customHeight="1">
      <c r="A8" s="9"/>
      <c r="B8" s="16" t="s">
        <v>35</v>
      </c>
      <c r="C8" s="19">
        <f t="shared" si="2"/>
        <v>2</v>
      </c>
      <c r="D8" s="10">
        <v>2</v>
      </c>
      <c r="E8" s="10"/>
      <c r="F8" s="10">
        <v>1</v>
      </c>
      <c r="G8" s="10">
        <v>1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26"/>
      <c r="V8" s="26"/>
    </row>
    <row r="9" spans="1:22" s="2" customFormat="1" ht="19.5" customHeight="1">
      <c r="A9" s="9"/>
      <c r="B9" s="16" t="s">
        <v>36</v>
      </c>
      <c r="C9" s="19">
        <f t="shared" si="2"/>
        <v>3</v>
      </c>
      <c r="D9" s="10">
        <v>3</v>
      </c>
      <c r="E9" s="10"/>
      <c r="F9" s="10">
        <v>2</v>
      </c>
      <c r="G9" s="10">
        <v>1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26"/>
      <c r="V9" s="26"/>
    </row>
    <row r="10" spans="1:22" s="2" customFormat="1" ht="19.5" customHeight="1">
      <c r="A10" s="9"/>
      <c r="B10" s="15" t="s">
        <v>26</v>
      </c>
      <c r="C10" s="19">
        <f t="shared" si="2"/>
        <v>4</v>
      </c>
      <c r="D10" s="9">
        <f>D11+D12</f>
        <v>4</v>
      </c>
      <c r="E10" s="9">
        <f aca="true" t="shared" si="4" ref="E10:T10">E11+E12</f>
        <v>0</v>
      </c>
      <c r="F10" s="9">
        <f t="shared" si="4"/>
        <v>1</v>
      </c>
      <c r="G10" s="9">
        <f t="shared" si="4"/>
        <v>1</v>
      </c>
      <c r="H10" s="9">
        <f t="shared" si="4"/>
        <v>0</v>
      </c>
      <c r="I10" s="9">
        <f t="shared" si="4"/>
        <v>0</v>
      </c>
      <c r="J10" s="9">
        <f t="shared" si="4"/>
        <v>0</v>
      </c>
      <c r="K10" s="9">
        <f t="shared" si="4"/>
        <v>0</v>
      </c>
      <c r="L10" s="9">
        <f t="shared" si="4"/>
        <v>0</v>
      </c>
      <c r="M10" s="9">
        <f t="shared" si="4"/>
        <v>0</v>
      </c>
      <c r="N10" s="9">
        <f t="shared" si="4"/>
        <v>0</v>
      </c>
      <c r="O10" s="9">
        <f t="shared" si="4"/>
        <v>1</v>
      </c>
      <c r="P10" s="9">
        <f t="shared" si="4"/>
        <v>1</v>
      </c>
      <c r="Q10" s="9">
        <f t="shared" si="4"/>
        <v>0</v>
      </c>
      <c r="R10" s="9">
        <f t="shared" si="4"/>
        <v>0</v>
      </c>
      <c r="S10" s="9">
        <f t="shared" si="4"/>
        <v>0</v>
      </c>
      <c r="T10" s="9">
        <f t="shared" si="4"/>
        <v>0</v>
      </c>
      <c r="U10" s="26"/>
      <c r="V10" s="26"/>
    </row>
    <row r="11" spans="1:22" s="2" customFormat="1" ht="19.5" customHeight="1">
      <c r="A11" s="9"/>
      <c r="B11" s="15" t="s">
        <v>28</v>
      </c>
      <c r="C11" s="19">
        <f t="shared" si="2"/>
        <v>2</v>
      </c>
      <c r="D11" s="9">
        <v>2</v>
      </c>
      <c r="E11" s="9"/>
      <c r="F11" s="9"/>
      <c r="G11" s="9">
        <v>1</v>
      </c>
      <c r="H11" s="9"/>
      <c r="I11" s="9"/>
      <c r="J11" s="9"/>
      <c r="K11" s="9"/>
      <c r="L11" s="9"/>
      <c r="M11" s="9"/>
      <c r="N11" s="9"/>
      <c r="O11" s="9"/>
      <c r="P11" s="9">
        <v>1</v>
      </c>
      <c r="Q11" s="9"/>
      <c r="R11" s="9"/>
      <c r="S11" s="9"/>
      <c r="T11" s="9"/>
      <c r="U11" s="26"/>
      <c r="V11" s="26"/>
    </row>
    <row r="12" spans="1:22" s="2" customFormat="1" ht="19.5" customHeight="1">
      <c r="A12" s="9"/>
      <c r="B12" s="15" t="s">
        <v>77</v>
      </c>
      <c r="C12" s="19">
        <f t="shared" si="2"/>
        <v>2</v>
      </c>
      <c r="D12" s="9">
        <v>2</v>
      </c>
      <c r="E12" s="9"/>
      <c r="F12" s="9">
        <v>1</v>
      </c>
      <c r="G12" s="9"/>
      <c r="H12" s="9"/>
      <c r="I12" s="9"/>
      <c r="J12" s="9"/>
      <c r="K12" s="9"/>
      <c r="L12" s="9"/>
      <c r="M12" s="9"/>
      <c r="N12" s="9"/>
      <c r="O12" s="9">
        <v>1</v>
      </c>
      <c r="P12" s="9"/>
      <c r="Q12" s="9"/>
      <c r="R12" s="9"/>
      <c r="S12" s="9"/>
      <c r="T12" s="9"/>
      <c r="U12" s="26"/>
      <c r="V12" s="26"/>
    </row>
    <row r="13" spans="1:22" s="2" customFormat="1" ht="19.5" customHeight="1">
      <c r="A13" s="9"/>
      <c r="B13" s="15" t="s">
        <v>78</v>
      </c>
      <c r="C13" s="19">
        <f t="shared" si="2"/>
        <v>5</v>
      </c>
      <c r="D13" s="9">
        <f>D14+D15+D16+D17</f>
        <v>5</v>
      </c>
      <c r="E13" s="9">
        <f aca="true" t="shared" si="5" ref="E13:T13">E14+E15+E16+E17</f>
        <v>0</v>
      </c>
      <c r="F13" s="9">
        <f t="shared" si="5"/>
        <v>1</v>
      </c>
      <c r="G13" s="9">
        <f t="shared" si="5"/>
        <v>3</v>
      </c>
      <c r="H13" s="9">
        <f t="shared" si="5"/>
        <v>0</v>
      </c>
      <c r="I13" s="9">
        <f t="shared" si="5"/>
        <v>0</v>
      </c>
      <c r="J13" s="9">
        <f t="shared" si="5"/>
        <v>0</v>
      </c>
      <c r="K13" s="9">
        <f t="shared" si="5"/>
        <v>0</v>
      </c>
      <c r="L13" s="9">
        <f t="shared" si="5"/>
        <v>0</v>
      </c>
      <c r="M13" s="9">
        <f t="shared" si="5"/>
        <v>1</v>
      </c>
      <c r="N13" s="9">
        <f t="shared" si="5"/>
        <v>0</v>
      </c>
      <c r="O13" s="9">
        <f t="shared" si="5"/>
        <v>0</v>
      </c>
      <c r="P13" s="9">
        <f t="shared" si="5"/>
        <v>0</v>
      </c>
      <c r="Q13" s="9">
        <f t="shared" si="5"/>
        <v>0</v>
      </c>
      <c r="R13" s="9">
        <f t="shared" si="5"/>
        <v>0</v>
      </c>
      <c r="S13" s="9">
        <f t="shared" si="5"/>
        <v>0</v>
      </c>
      <c r="T13" s="9">
        <f t="shared" si="5"/>
        <v>0</v>
      </c>
      <c r="U13" s="26"/>
      <c r="V13" s="26"/>
    </row>
    <row r="14" spans="1:22" s="2" customFormat="1" ht="19.5" customHeight="1">
      <c r="A14" s="9"/>
      <c r="B14" s="15" t="s">
        <v>79</v>
      </c>
      <c r="C14" s="19">
        <f t="shared" si="2"/>
        <v>2</v>
      </c>
      <c r="D14" s="9">
        <v>2</v>
      </c>
      <c r="E14" s="9"/>
      <c r="F14" s="9"/>
      <c r="G14" s="9">
        <v>2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26"/>
      <c r="V14" s="26"/>
    </row>
    <row r="15" spans="1:22" s="2" customFormat="1" ht="19.5" customHeight="1">
      <c r="A15" s="9"/>
      <c r="B15" s="15" t="s">
        <v>80</v>
      </c>
      <c r="C15" s="19">
        <f t="shared" si="2"/>
        <v>1</v>
      </c>
      <c r="D15" s="9">
        <v>1</v>
      </c>
      <c r="E15" s="9"/>
      <c r="F15" s="9">
        <v>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26"/>
      <c r="V15" s="26"/>
    </row>
    <row r="16" spans="1:22" s="2" customFormat="1" ht="19.5" customHeight="1">
      <c r="A16" s="9"/>
      <c r="B16" s="15" t="s">
        <v>81</v>
      </c>
      <c r="C16" s="19">
        <f t="shared" si="2"/>
        <v>1</v>
      </c>
      <c r="D16" s="9">
        <v>1</v>
      </c>
      <c r="E16" s="9"/>
      <c r="F16" s="9"/>
      <c r="G16" s="9"/>
      <c r="H16" s="9"/>
      <c r="I16" s="9"/>
      <c r="J16" s="9"/>
      <c r="K16" s="9"/>
      <c r="L16" s="9"/>
      <c r="M16" s="9">
        <v>1</v>
      </c>
      <c r="N16" s="9"/>
      <c r="O16" s="9"/>
      <c r="P16" s="9"/>
      <c r="Q16" s="9"/>
      <c r="R16" s="9"/>
      <c r="S16" s="9"/>
      <c r="T16" s="9"/>
      <c r="U16" s="26"/>
      <c r="V16" s="26"/>
    </row>
    <row r="17" spans="1:22" s="2" customFormat="1" ht="19.5" customHeight="1">
      <c r="A17" s="9"/>
      <c r="B17" s="15" t="s">
        <v>82</v>
      </c>
      <c r="C17" s="19">
        <f t="shared" si="2"/>
        <v>1</v>
      </c>
      <c r="D17" s="9">
        <v>1</v>
      </c>
      <c r="E17" s="9"/>
      <c r="F17" s="9"/>
      <c r="G17" s="9">
        <v>1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26"/>
      <c r="V17" s="26"/>
    </row>
    <row r="18" spans="1:22" s="2" customFormat="1" ht="19.5" customHeight="1">
      <c r="A18" s="9"/>
      <c r="B18" s="15" t="s">
        <v>23</v>
      </c>
      <c r="C18" s="19">
        <f t="shared" si="2"/>
        <v>5</v>
      </c>
      <c r="D18" s="9">
        <f>+D19+D20+D21</f>
        <v>5</v>
      </c>
      <c r="E18" s="9">
        <f aca="true" t="shared" si="6" ref="E18:T18">+E19+E20+E21</f>
        <v>0</v>
      </c>
      <c r="F18" s="9">
        <f t="shared" si="6"/>
        <v>4</v>
      </c>
      <c r="G18" s="9">
        <f t="shared" si="6"/>
        <v>1</v>
      </c>
      <c r="H18" s="9">
        <f t="shared" si="6"/>
        <v>0</v>
      </c>
      <c r="I18" s="9">
        <f t="shared" si="6"/>
        <v>0</v>
      </c>
      <c r="J18" s="9">
        <f t="shared" si="6"/>
        <v>0</v>
      </c>
      <c r="K18" s="9">
        <f t="shared" si="6"/>
        <v>0</v>
      </c>
      <c r="L18" s="9">
        <f t="shared" si="6"/>
        <v>0</v>
      </c>
      <c r="M18" s="9">
        <f t="shared" si="6"/>
        <v>0</v>
      </c>
      <c r="N18" s="9">
        <f t="shared" si="6"/>
        <v>0</v>
      </c>
      <c r="O18" s="9">
        <f t="shared" si="6"/>
        <v>0</v>
      </c>
      <c r="P18" s="9">
        <f t="shared" si="6"/>
        <v>0</v>
      </c>
      <c r="Q18" s="9">
        <f t="shared" si="6"/>
        <v>0</v>
      </c>
      <c r="R18" s="9">
        <f t="shared" si="6"/>
        <v>0</v>
      </c>
      <c r="S18" s="9">
        <f t="shared" si="6"/>
        <v>0</v>
      </c>
      <c r="T18" s="9">
        <f t="shared" si="6"/>
        <v>0</v>
      </c>
      <c r="U18" s="26"/>
      <c r="V18" s="26"/>
    </row>
    <row r="19" spans="1:22" s="2" customFormat="1" ht="19.5" customHeight="1">
      <c r="A19" s="9"/>
      <c r="B19" s="15" t="s">
        <v>84</v>
      </c>
      <c r="C19" s="19">
        <f t="shared" si="2"/>
        <v>1</v>
      </c>
      <c r="D19" s="9">
        <v>1</v>
      </c>
      <c r="E19" s="9"/>
      <c r="F19" s="9">
        <v>1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26"/>
      <c r="V19" s="26"/>
    </row>
    <row r="20" spans="1:22" s="2" customFormat="1" ht="19.5" customHeight="1">
      <c r="A20" s="9"/>
      <c r="B20" s="15" t="s">
        <v>85</v>
      </c>
      <c r="C20" s="19">
        <f t="shared" si="2"/>
        <v>1</v>
      </c>
      <c r="D20" s="9">
        <v>1</v>
      </c>
      <c r="E20" s="9"/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26"/>
      <c r="V20" s="26"/>
    </row>
    <row r="21" spans="1:22" s="2" customFormat="1" ht="19.5" customHeight="1">
      <c r="A21" s="9"/>
      <c r="B21" s="15" t="s">
        <v>86</v>
      </c>
      <c r="C21" s="19">
        <f t="shared" si="2"/>
        <v>3</v>
      </c>
      <c r="D21" s="9">
        <v>3</v>
      </c>
      <c r="E21" s="9"/>
      <c r="F21" s="9">
        <v>2</v>
      </c>
      <c r="G21" s="9">
        <v>1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26"/>
      <c r="V21" s="26"/>
    </row>
    <row r="22" spans="1:22" s="2" customFormat="1" ht="19.5" customHeight="1">
      <c r="A22" s="9"/>
      <c r="B22" s="15" t="s">
        <v>87</v>
      </c>
      <c r="C22" s="19">
        <f t="shared" si="2"/>
        <v>8</v>
      </c>
      <c r="D22" s="9">
        <f>D23+D24+D25</f>
        <v>8</v>
      </c>
      <c r="E22" s="9">
        <f aca="true" t="shared" si="7" ref="E22:T22">E23+E24+E25</f>
        <v>0</v>
      </c>
      <c r="F22" s="9">
        <f t="shared" si="7"/>
        <v>4</v>
      </c>
      <c r="G22" s="9">
        <f t="shared" si="7"/>
        <v>3</v>
      </c>
      <c r="H22" s="9">
        <f t="shared" si="7"/>
        <v>0</v>
      </c>
      <c r="I22" s="9">
        <f t="shared" si="7"/>
        <v>0</v>
      </c>
      <c r="J22" s="9">
        <f t="shared" si="7"/>
        <v>0</v>
      </c>
      <c r="K22" s="9">
        <f t="shared" si="7"/>
        <v>0</v>
      </c>
      <c r="L22" s="9">
        <f t="shared" si="7"/>
        <v>0</v>
      </c>
      <c r="M22" s="9">
        <f t="shared" si="7"/>
        <v>0</v>
      </c>
      <c r="N22" s="9">
        <f t="shared" si="7"/>
        <v>0</v>
      </c>
      <c r="O22" s="9">
        <f t="shared" si="7"/>
        <v>0</v>
      </c>
      <c r="P22" s="9">
        <f t="shared" si="7"/>
        <v>0</v>
      </c>
      <c r="Q22" s="9">
        <f t="shared" si="7"/>
        <v>0</v>
      </c>
      <c r="R22" s="9">
        <f t="shared" si="7"/>
        <v>1</v>
      </c>
      <c r="S22" s="9">
        <f t="shared" si="7"/>
        <v>0</v>
      </c>
      <c r="T22" s="9">
        <f t="shared" si="7"/>
        <v>0</v>
      </c>
      <c r="U22" s="26"/>
      <c r="V22" s="26"/>
    </row>
    <row r="23" spans="1:22" s="2" customFormat="1" ht="19.5" customHeight="1">
      <c r="A23" s="9"/>
      <c r="B23" s="15" t="s">
        <v>88</v>
      </c>
      <c r="C23" s="19">
        <f t="shared" si="2"/>
        <v>3</v>
      </c>
      <c r="D23" s="9">
        <v>3</v>
      </c>
      <c r="E23" s="9"/>
      <c r="F23" s="9">
        <v>2</v>
      </c>
      <c r="G23" s="9">
        <v>1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26"/>
      <c r="V23" s="26"/>
    </row>
    <row r="24" spans="1:22" s="2" customFormat="1" ht="19.5" customHeight="1">
      <c r="A24" s="9"/>
      <c r="B24" s="15" t="s">
        <v>89</v>
      </c>
      <c r="C24" s="19">
        <f t="shared" si="2"/>
        <v>3</v>
      </c>
      <c r="D24" s="9">
        <v>3</v>
      </c>
      <c r="E24" s="9"/>
      <c r="F24" s="9">
        <v>1</v>
      </c>
      <c r="G24" s="9">
        <v>1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>
        <v>1</v>
      </c>
      <c r="S24" s="9"/>
      <c r="T24" s="9"/>
      <c r="U24" s="26"/>
      <c r="V24" s="26"/>
    </row>
    <row r="25" spans="1:22" s="2" customFormat="1" ht="19.5" customHeight="1">
      <c r="A25" s="9"/>
      <c r="B25" s="15" t="s">
        <v>90</v>
      </c>
      <c r="C25" s="19">
        <f t="shared" si="2"/>
        <v>2</v>
      </c>
      <c r="D25" s="9">
        <v>2</v>
      </c>
      <c r="E25" s="9"/>
      <c r="F25" s="9">
        <v>1</v>
      </c>
      <c r="G25" s="9">
        <v>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26"/>
      <c r="V25" s="26"/>
    </row>
    <row r="26" spans="1:22" s="2" customFormat="1" ht="19.5" customHeight="1">
      <c r="A26" s="9"/>
      <c r="B26" s="15" t="s">
        <v>91</v>
      </c>
      <c r="C26" s="19">
        <f t="shared" si="2"/>
        <v>2</v>
      </c>
      <c r="D26" s="9">
        <f>D27+D28</f>
        <v>2</v>
      </c>
      <c r="E26" s="9">
        <f aca="true" t="shared" si="8" ref="E26:T26">E27+E28</f>
        <v>0</v>
      </c>
      <c r="F26" s="9">
        <f t="shared" si="8"/>
        <v>1</v>
      </c>
      <c r="G26" s="9">
        <f t="shared" si="8"/>
        <v>0</v>
      </c>
      <c r="H26" s="9">
        <f t="shared" si="8"/>
        <v>0</v>
      </c>
      <c r="I26" s="9">
        <f t="shared" si="8"/>
        <v>0</v>
      </c>
      <c r="J26" s="9">
        <f t="shared" si="8"/>
        <v>0</v>
      </c>
      <c r="K26" s="9">
        <f t="shared" si="8"/>
        <v>0</v>
      </c>
      <c r="L26" s="9">
        <f t="shared" si="8"/>
        <v>0</v>
      </c>
      <c r="M26" s="9">
        <f t="shared" si="8"/>
        <v>1</v>
      </c>
      <c r="N26" s="9">
        <f t="shared" si="8"/>
        <v>0</v>
      </c>
      <c r="O26" s="9">
        <f t="shared" si="8"/>
        <v>0</v>
      </c>
      <c r="P26" s="9">
        <f t="shared" si="8"/>
        <v>0</v>
      </c>
      <c r="Q26" s="9">
        <f t="shared" si="8"/>
        <v>0</v>
      </c>
      <c r="R26" s="9">
        <f t="shared" si="8"/>
        <v>0</v>
      </c>
      <c r="S26" s="9">
        <f t="shared" si="8"/>
        <v>0</v>
      </c>
      <c r="T26" s="9">
        <f t="shared" si="8"/>
        <v>0</v>
      </c>
      <c r="U26" s="26"/>
      <c r="V26" s="26"/>
    </row>
    <row r="27" spans="1:22" s="2" customFormat="1" ht="19.5" customHeight="1">
      <c r="A27" s="9"/>
      <c r="B27" s="15" t="s">
        <v>92</v>
      </c>
      <c r="C27" s="19">
        <f t="shared" si="2"/>
        <v>1</v>
      </c>
      <c r="D27" s="9">
        <v>1</v>
      </c>
      <c r="E27" s="9"/>
      <c r="F27" s="9">
        <v>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26"/>
      <c r="V27" s="26"/>
    </row>
    <row r="28" spans="1:22" s="2" customFormat="1" ht="19.5" customHeight="1">
      <c r="A28" s="9"/>
      <c r="B28" s="15" t="s">
        <v>93</v>
      </c>
      <c r="C28" s="19">
        <f t="shared" si="2"/>
        <v>1</v>
      </c>
      <c r="D28" s="9">
        <v>1</v>
      </c>
      <c r="E28" s="9"/>
      <c r="F28" s="9"/>
      <c r="G28" s="9"/>
      <c r="H28" s="9"/>
      <c r="I28" s="9"/>
      <c r="J28" s="9"/>
      <c r="K28" s="9"/>
      <c r="L28" s="9"/>
      <c r="M28" s="9">
        <v>1</v>
      </c>
      <c r="N28" s="9"/>
      <c r="O28" s="9"/>
      <c r="P28" s="9"/>
      <c r="Q28" s="9"/>
      <c r="R28" s="9"/>
      <c r="S28" s="9"/>
      <c r="T28" s="9"/>
      <c r="U28" s="26"/>
      <c r="V28" s="26"/>
    </row>
    <row r="29" spans="1:22" s="2" customFormat="1" ht="19.5" customHeight="1">
      <c r="A29" s="9"/>
      <c r="B29" s="15" t="s">
        <v>24</v>
      </c>
      <c r="C29" s="19">
        <f t="shared" si="2"/>
        <v>3</v>
      </c>
      <c r="D29" s="9">
        <f>D30+D31</f>
        <v>3</v>
      </c>
      <c r="E29" s="9">
        <f aca="true" t="shared" si="9" ref="E29:T29">E30+E31</f>
        <v>0</v>
      </c>
      <c r="F29" s="9">
        <f t="shared" si="9"/>
        <v>1</v>
      </c>
      <c r="G29" s="9">
        <f t="shared" si="9"/>
        <v>1</v>
      </c>
      <c r="H29" s="9">
        <f t="shared" si="9"/>
        <v>0</v>
      </c>
      <c r="I29" s="9">
        <f t="shared" si="9"/>
        <v>0</v>
      </c>
      <c r="J29" s="9">
        <f t="shared" si="9"/>
        <v>0</v>
      </c>
      <c r="K29" s="9">
        <f t="shared" si="9"/>
        <v>0</v>
      </c>
      <c r="L29" s="9">
        <f t="shared" si="9"/>
        <v>0</v>
      </c>
      <c r="M29" s="9">
        <f t="shared" si="9"/>
        <v>1</v>
      </c>
      <c r="N29" s="9">
        <f t="shared" si="9"/>
        <v>0</v>
      </c>
      <c r="O29" s="9">
        <f t="shared" si="9"/>
        <v>0</v>
      </c>
      <c r="P29" s="9">
        <f t="shared" si="9"/>
        <v>0</v>
      </c>
      <c r="Q29" s="9">
        <f t="shared" si="9"/>
        <v>0</v>
      </c>
      <c r="R29" s="9">
        <f t="shared" si="9"/>
        <v>0</v>
      </c>
      <c r="S29" s="9">
        <f t="shared" si="9"/>
        <v>0</v>
      </c>
      <c r="T29" s="9">
        <f t="shared" si="9"/>
        <v>0</v>
      </c>
      <c r="U29" s="26"/>
      <c r="V29" s="26"/>
    </row>
    <row r="30" spans="1:22" s="2" customFormat="1" ht="19.5" customHeight="1">
      <c r="A30" s="9"/>
      <c r="B30" s="15" t="s">
        <v>94</v>
      </c>
      <c r="C30" s="19">
        <f t="shared" si="2"/>
        <v>2</v>
      </c>
      <c r="D30" s="9">
        <v>2</v>
      </c>
      <c r="E30" s="9"/>
      <c r="F30" s="9">
        <v>1</v>
      </c>
      <c r="G30" s="9">
        <v>1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26"/>
      <c r="V30" s="26"/>
    </row>
    <row r="31" spans="1:22" s="2" customFormat="1" ht="19.5" customHeight="1">
      <c r="A31" s="9"/>
      <c r="B31" s="15" t="s">
        <v>95</v>
      </c>
      <c r="C31" s="19">
        <f t="shared" si="2"/>
        <v>1</v>
      </c>
      <c r="D31" s="9">
        <v>1</v>
      </c>
      <c r="E31" s="9"/>
      <c r="F31" s="9"/>
      <c r="G31" s="9"/>
      <c r="H31" s="9"/>
      <c r="I31" s="9"/>
      <c r="J31" s="9"/>
      <c r="K31" s="9"/>
      <c r="L31" s="9"/>
      <c r="M31" s="9">
        <v>1</v>
      </c>
      <c r="N31" s="9"/>
      <c r="O31" s="9"/>
      <c r="P31" s="9"/>
      <c r="Q31" s="9"/>
      <c r="R31" s="9"/>
      <c r="S31" s="9"/>
      <c r="T31" s="9"/>
      <c r="U31" s="26"/>
      <c r="V31" s="26"/>
    </row>
    <row r="32" spans="1:22" s="2" customFormat="1" ht="19.5" customHeight="1">
      <c r="A32" s="9"/>
      <c r="B32" s="15" t="s">
        <v>96</v>
      </c>
      <c r="C32" s="19">
        <f t="shared" si="2"/>
        <v>2</v>
      </c>
      <c r="D32" s="9">
        <f>D33+D34</f>
        <v>2</v>
      </c>
      <c r="E32" s="9">
        <f aca="true" t="shared" si="10" ref="E32:T32">E33+E34</f>
        <v>0</v>
      </c>
      <c r="F32" s="9">
        <f t="shared" si="10"/>
        <v>2</v>
      </c>
      <c r="G32" s="9">
        <f t="shared" si="10"/>
        <v>0</v>
      </c>
      <c r="H32" s="9">
        <f t="shared" si="10"/>
        <v>0</v>
      </c>
      <c r="I32" s="9">
        <f t="shared" si="10"/>
        <v>0</v>
      </c>
      <c r="J32" s="9">
        <f t="shared" si="10"/>
        <v>0</v>
      </c>
      <c r="K32" s="9">
        <f t="shared" si="10"/>
        <v>0</v>
      </c>
      <c r="L32" s="9">
        <f t="shared" si="10"/>
        <v>0</v>
      </c>
      <c r="M32" s="9">
        <f t="shared" si="10"/>
        <v>0</v>
      </c>
      <c r="N32" s="9">
        <f t="shared" si="10"/>
        <v>0</v>
      </c>
      <c r="O32" s="9">
        <f t="shared" si="10"/>
        <v>0</v>
      </c>
      <c r="P32" s="9">
        <f t="shared" si="10"/>
        <v>0</v>
      </c>
      <c r="Q32" s="9">
        <f t="shared" si="10"/>
        <v>0</v>
      </c>
      <c r="R32" s="9">
        <f t="shared" si="10"/>
        <v>0</v>
      </c>
      <c r="S32" s="9">
        <f t="shared" si="10"/>
        <v>0</v>
      </c>
      <c r="T32" s="9">
        <f t="shared" si="10"/>
        <v>0</v>
      </c>
      <c r="U32" s="26"/>
      <c r="V32" s="26"/>
    </row>
    <row r="33" spans="1:22" s="2" customFormat="1" ht="19.5" customHeight="1">
      <c r="A33" s="9"/>
      <c r="B33" s="15" t="s">
        <v>97</v>
      </c>
      <c r="C33" s="19">
        <f t="shared" si="2"/>
        <v>1</v>
      </c>
      <c r="D33" s="9">
        <v>1</v>
      </c>
      <c r="E33" s="9"/>
      <c r="F33" s="9">
        <v>1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26"/>
      <c r="V33" s="26"/>
    </row>
    <row r="34" spans="1:22" s="2" customFormat="1" ht="19.5" customHeight="1">
      <c r="A34" s="9"/>
      <c r="B34" s="15" t="s">
        <v>98</v>
      </c>
      <c r="C34" s="19">
        <f t="shared" si="2"/>
        <v>1</v>
      </c>
      <c r="D34" s="9">
        <v>1</v>
      </c>
      <c r="E34" s="9"/>
      <c r="F34" s="9">
        <v>1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26"/>
      <c r="V34" s="26"/>
    </row>
    <row r="35" spans="1:22" s="2" customFormat="1" ht="19.5" customHeight="1">
      <c r="A35" s="9"/>
      <c r="B35" s="16" t="s">
        <v>37</v>
      </c>
      <c r="C35" s="19">
        <f t="shared" si="2"/>
        <v>1</v>
      </c>
      <c r="D35" s="9">
        <f>D36</f>
        <v>1</v>
      </c>
      <c r="E35" s="9">
        <f aca="true" t="shared" si="11" ref="E35:T35">E36</f>
        <v>0</v>
      </c>
      <c r="F35" s="9">
        <f t="shared" si="11"/>
        <v>1</v>
      </c>
      <c r="G35" s="9">
        <f t="shared" si="11"/>
        <v>0</v>
      </c>
      <c r="H35" s="9">
        <f t="shared" si="11"/>
        <v>0</v>
      </c>
      <c r="I35" s="9">
        <f t="shared" si="11"/>
        <v>0</v>
      </c>
      <c r="J35" s="9">
        <f t="shared" si="11"/>
        <v>0</v>
      </c>
      <c r="K35" s="9">
        <f t="shared" si="11"/>
        <v>0</v>
      </c>
      <c r="L35" s="9">
        <f t="shared" si="11"/>
        <v>0</v>
      </c>
      <c r="M35" s="9">
        <f t="shared" si="11"/>
        <v>0</v>
      </c>
      <c r="N35" s="9">
        <f t="shared" si="11"/>
        <v>0</v>
      </c>
      <c r="O35" s="9">
        <f t="shared" si="11"/>
        <v>0</v>
      </c>
      <c r="P35" s="9">
        <f t="shared" si="11"/>
        <v>0</v>
      </c>
      <c r="Q35" s="9">
        <f t="shared" si="11"/>
        <v>0</v>
      </c>
      <c r="R35" s="9">
        <f t="shared" si="11"/>
        <v>0</v>
      </c>
      <c r="S35" s="9">
        <f t="shared" si="11"/>
        <v>0</v>
      </c>
      <c r="T35" s="9">
        <f t="shared" si="11"/>
        <v>0</v>
      </c>
      <c r="U35" s="26"/>
      <c r="V35" s="26"/>
    </row>
    <row r="36" spans="1:22" s="2" customFormat="1" ht="19.5" customHeight="1">
      <c r="A36" s="9"/>
      <c r="B36" s="16" t="s">
        <v>31</v>
      </c>
      <c r="C36" s="19">
        <f t="shared" si="2"/>
        <v>1</v>
      </c>
      <c r="D36" s="9">
        <v>1</v>
      </c>
      <c r="E36" s="9"/>
      <c r="F36" s="9">
        <v>1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26"/>
      <c r="V36" s="26"/>
    </row>
    <row r="37" spans="1:22" s="2" customFormat="1" ht="19.5" customHeight="1">
      <c r="A37" s="9"/>
      <c r="B37" s="15" t="s">
        <v>38</v>
      </c>
      <c r="C37" s="19">
        <f t="shared" si="2"/>
        <v>2</v>
      </c>
      <c r="D37" s="9">
        <f>D38</f>
        <v>2</v>
      </c>
      <c r="E37" s="9">
        <f aca="true" t="shared" si="12" ref="E37:T37">E38</f>
        <v>0</v>
      </c>
      <c r="F37" s="9">
        <f t="shared" si="12"/>
        <v>1</v>
      </c>
      <c r="G37" s="9">
        <f t="shared" si="12"/>
        <v>1</v>
      </c>
      <c r="H37" s="9">
        <f t="shared" si="12"/>
        <v>0</v>
      </c>
      <c r="I37" s="9">
        <f t="shared" si="12"/>
        <v>0</v>
      </c>
      <c r="J37" s="9">
        <f t="shared" si="12"/>
        <v>0</v>
      </c>
      <c r="K37" s="9">
        <f t="shared" si="12"/>
        <v>0</v>
      </c>
      <c r="L37" s="9">
        <f t="shared" si="12"/>
        <v>0</v>
      </c>
      <c r="M37" s="9">
        <f t="shared" si="12"/>
        <v>0</v>
      </c>
      <c r="N37" s="9">
        <f t="shared" si="12"/>
        <v>0</v>
      </c>
      <c r="O37" s="9">
        <f t="shared" si="12"/>
        <v>0</v>
      </c>
      <c r="P37" s="9">
        <f t="shared" si="12"/>
        <v>0</v>
      </c>
      <c r="Q37" s="9">
        <f t="shared" si="12"/>
        <v>0</v>
      </c>
      <c r="R37" s="9">
        <f t="shared" si="12"/>
        <v>0</v>
      </c>
      <c r="S37" s="9">
        <f t="shared" si="12"/>
        <v>0</v>
      </c>
      <c r="T37" s="9">
        <f t="shared" si="12"/>
        <v>0</v>
      </c>
      <c r="U37" s="26"/>
      <c r="V37" s="26"/>
    </row>
    <row r="38" spans="1:22" s="2" customFormat="1" ht="19.5" customHeight="1">
      <c r="A38" s="9"/>
      <c r="B38" s="15" t="s">
        <v>99</v>
      </c>
      <c r="C38" s="19">
        <f t="shared" si="2"/>
        <v>2</v>
      </c>
      <c r="D38" s="9">
        <v>2</v>
      </c>
      <c r="E38" s="9"/>
      <c r="F38" s="9">
        <v>1</v>
      </c>
      <c r="G38" s="9">
        <v>1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26"/>
      <c r="V38" s="26"/>
    </row>
    <row r="39" spans="1:22" s="17" customFormat="1" ht="19.5" customHeight="1">
      <c r="A39" s="27">
        <v>2</v>
      </c>
      <c r="B39" s="28" t="s">
        <v>39</v>
      </c>
      <c r="C39" s="19">
        <f>D39</f>
        <v>15</v>
      </c>
      <c r="D39" s="29">
        <f>D40+D41+D42+D43+D44+D45+D46+D47+D48+D49+D50</f>
        <v>15</v>
      </c>
      <c r="E39" s="29">
        <f aca="true" t="shared" si="13" ref="E39:T39">E40+E41+E42+E43+E44+E45+E46+E47+E48+E49+E50</f>
        <v>0</v>
      </c>
      <c r="F39" s="29">
        <f t="shared" si="13"/>
        <v>1</v>
      </c>
      <c r="G39" s="29">
        <f t="shared" si="13"/>
        <v>3</v>
      </c>
      <c r="H39" s="29">
        <f t="shared" si="13"/>
        <v>5</v>
      </c>
      <c r="I39" s="29">
        <f t="shared" si="13"/>
        <v>2</v>
      </c>
      <c r="J39" s="29">
        <f t="shared" si="13"/>
        <v>0</v>
      </c>
      <c r="K39" s="29">
        <f t="shared" si="13"/>
        <v>2</v>
      </c>
      <c r="L39" s="29">
        <f t="shared" si="13"/>
        <v>0</v>
      </c>
      <c r="M39" s="29">
        <f t="shared" si="13"/>
        <v>1</v>
      </c>
      <c r="N39" s="29">
        <f t="shared" si="13"/>
        <v>0</v>
      </c>
      <c r="O39" s="29">
        <f t="shared" si="13"/>
        <v>0</v>
      </c>
      <c r="P39" s="29">
        <f t="shared" si="13"/>
        <v>1</v>
      </c>
      <c r="Q39" s="29">
        <f t="shared" si="13"/>
        <v>0</v>
      </c>
      <c r="R39" s="29">
        <f t="shared" si="13"/>
        <v>0</v>
      </c>
      <c r="S39" s="29">
        <f t="shared" si="13"/>
        <v>0</v>
      </c>
      <c r="T39" s="29">
        <f t="shared" si="13"/>
        <v>0</v>
      </c>
      <c r="U39" s="26"/>
      <c r="V39" s="26"/>
    </row>
    <row r="40" spans="1:22" s="2" customFormat="1" ht="19.5" customHeight="1">
      <c r="A40" s="9"/>
      <c r="B40" s="16" t="s">
        <v>59</v>
      </c>
      <c r="C40" s="10">
        <f>D40</f>
        <v>2</v>
      </c>
      <c r="D40" s="10">
        <f>E40+F40+G40+H40+I40+J40+K40+L40+M40+N40+O40+P40+Q40</f>
        <v>2</v>
      </c>
      <c r="E40" s="10">
        <v>0</v>
      </c>
      <c r="F40" s="10"/>
      <c r="G40" s="10"/>
      <c r="H40" s="10">
        <v>1</v>
      </c>
      <c r="I40" s="10">
        <v>1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26"/>
      <c r="V40" s="26"/>
    </row>
    <row r="41" spans="1:22" s="2" customFormat="1" ht="19.5" customHeight="1">
      <c r="A41" s="9"/>
      <c r="B41" s="15" t="s">
        <v>57</v>
      </c>
      <c r="C41" s="10">
        <f aca="true" t="shared" si="14" ref="C41:C50">D41</f>
        <v>1</v>
      </c>
      <c r="D41" s="10">
        <f aca="true" t="shared" si="15" ref="D41:D50">E41+F41+G41+H41+I41+J41+K41+L41+M41+N41+O41+P41+Q41</f>
        <v>1</v>
      </c>
      <c r="E41" s="9"/>
      <c r="F41" s="9"/>
      <c r="G41" s="9">
        <v>1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26"/>
      <c r="V41" s="26"/>
    </row>
    <row r="42" spans="1:22" s="2" customFormat="1" ht="19.5" customHeight="1">
      <c r="A42" s="9"/>
      <c r="B42" s="15" t="s">
        <v>56</v>
      </c>
      <c r="C42" s="10">
        <f t="shared" si="14"/>
        <v>4</v>
      </c>
      <c r="D42" s="10">
        <f t="shared" si="15"/>
        <v>4</v>
      </c>
      <c r="E42" s="9"/>
      <c r="F42" s="9"/>
      <c r="G42" s="9">
        <v>1</v>
      </c>
      <c r="H42" s="9"/>
      <c r="I42" s="9"/>
      <c r="J42" s="9"/>
      <c r="K42" s="9">
        <v>1</v>
      </c>
      <c r="L42" s="9"/>
      <c r="M42" s="9">
        <v>1</v>
      </c>
      <c r="N42" s="9"/>
      <c r="O42" s="9"/>
      <c r="P42" s="9">
        <v>1</v>
      </c>
      <c r="Q42" s="9"/>
      <c r="R42" s="9"/>
      <c r="S42" s="9"/>
      <c r="T42" s="9"/>
      <c r="U42" s="26"/>
      <c r="V42" s="26"/>
    </row>
    <row r="43" spans="1:22" s="2" customFormat="1" ht="19.5" customHeight="1">
      <c r="A43" s="9"/>
      <c r="B43" s="15" t="s">
        <v>55</v>
      </c>
      <c r="C43" s="10">
        <f t="shared" si="14"/>
        <v>1</v>
      </c>
      <c r="D43" s="10">
        <f t="shared" si="15"/>
        <v>1</v>
      </c>
      <c r="E43" s="9"/>
      <c r="F43" s="9"/>
      <c r="G43" s="9"/>
      <c r="H43" s="9">
        <v>1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26"/>
      <c r="V43" s="26"/>
    </row>
    <row r="44" spans="1:22" s="2" customFormat="1" ht="25.5" customHeight="1">
      <c r="A44" s="9"/>
      <c r="B44" s="15" t="s">
        <v>54</v>
      </c>
      <c r="C44" s="10">
        <f t="shared" si="14"/>
        <v>1</v>
      </c>
      <c r="D44" s="10">
        <f t="shared" si="15"/>
        <v>1</v>
      </c>
      <c r="E44" s="9"/>
      <c r="F44" s="9"/>
      <c r="G44" s="9"/>
      <c r="H44" s="9"/>
      <c r="I44" s="9"/>
      <c r="J44" s="9"/>
      <c r="K44" s="9">
        <v>1</v>
      </c>
      <c r="L44" s="9"/>
      <c r="M44" s="9"/>
      <c r="N44" s="9"/>
      <c r="O44" s="9"/>
      <c r="P44" s="9"/>
      <c r="Q44" s="9"/>
      <c r="R44" s="9"/>
      <c r="S44" s="9"/>
      <c r="T44" s="9"/>
      <c r="U44" s="26"/>
      <c r="V44" s="26"/>
    </row>
    <row r="45" spans="1:22" s="2" customFormat="1" ht="25.5" customHeight="1">
      <c r="A45" s="9"/>
      <c r="B45" s="15" t="s">
        <v>53</v>
      </c>
      <c r="C45" s="10">
        <f t="shared" si="14"/>
        <v>1</v>
      </c>
      <c r="D45" s="10">
        <f t="shared" si="15"/>
        <v>1</v>
      </c>
      <c r="E45" s="9"/>
      <c r="F45" s="9">
        <v>1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26"/>
      <c r="V45" s="26"/>
    </row>
    <row r="46" spans="1:22" s="2" customFormat="1" ht="25.5" customHeight="1">
      <c r="A46" s="9"/>
      <c r="B46" s="15" t="s">
        <v>52</v>
      </c>
      <c r="C46" s="10">
        <f t="shared" si="14"/>
        <v>1</v>
      </c>
      <c r="D46" s="10">
        <f t="shared" si="15"/>
        <v>1</v>
      </c>
      <c r="E46" s="9"/>
      <c r="F46" s="9"/>
      <c r="G46" s="9"/>
      <c r="H46" s="9"/>
      <c r="I46" s="9">
        <v>1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26"/>
      <c r="V46" s="26"/>
    </row>
    <row r="47" spans="1:22" s="2" customFormat="1" ht="25.5" customHeight="1">
      <c r="A47" s="9"/>
      <c r="B47" s="15" t="s">
        <v>51</v>
      </c>
      <c r="C47" s="10">
        <f t="shared" si="14"/>
        <v>1</v>
      </c>
      <c r="D47" s="10">
        <f t="shared" si="15"/>
        <v>1</v>
      </c>
      <c r="E47" s="9"/>
      <c r="F47" s="9"/>
      <c r="G47" s="9">
        <v>1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26"/>
      <c r="V47" s="26"/>
    </row>
    <row r="48" spans="1:22" s="2" customFormat="1" ht="25.5" customHeight="1">
      <c r="A48" s="9"/>
      <c r="B48" s="15" t="s">
        <v>50</v>
      </c>
      <c r="C48" s="10">
        <f t="shared" si="14"/>
        <v>1</v>
      </c>
      <c r="D48" s="10">
        <f t="shared" si="15"/>
        <v>1</v>
      </c>
      <c r="E48" s="9"/>
      <c r="F48" s="9"/>
      <c r="G48" s="9"/>
      <c r="H48" s="9">
        <v>1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26"/>
      <c r="V48" s="26"/>
    </row>
    <row r="49" spans="1:22" s="2" customFormat="1" ht="25.5" customHeight="1">
      <c r="A49" s="9"/>
      <c r="B49" s="16" t="s">
        <v>29</v>
      </c>
      <c r="C49" s="10">
        <f t="shared" si="14"/>
        <v>1</v>
      </c>
      <c r="D49" s="10">
        <f t="shared" si="15"/>
        <v>1</v>
      </c>
      <c r="E49" s="9"/>
      <c r="F49" s="9"/>
      <c r="G49" s="9"/>
      <c r="H49" s="9">
        <v>1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26"/>
      <c r="V49" s="26"/>
    </row>
    <row r="50" spans="1:22" s="2" customFormat="1" ht="25.5" customHeight="1">
      <c r="A50" s="9"/>
      <c r="B50" s="15" t="s">
        <v>49</v>
      </c>
      <c r="C50" s="10">
        <f t="shared" si="14"/>
        <v>1</v>
      </c>
      <c r="D50" s="10">
        <f t="shared" si="15"/>
        <v>1</v>
      </c>
      <c r="E50" s="9"/>
      <c r="F50" s="9"/>
      <c r="G50" s="9"/>
      <c r="H50" s="9">
        <v>1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26"/>
      <c r="V50" s="26"/>
    </row>
  </sheetData>
  <mergeCells count="4">
    <mergeCell ref="A1:T1"/>
    <mergeCell ref="A2:B2"/>
    <mergeCell ref="M2:T2"/>
    <mergeCell ref="A4:B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17"/>
  <sheetViews>
    <sheetView workbookViewId="0" topLeftCell="A10">
      <selection activeCell="A18" sqref="A18:IV18"/>
    </sheetView>
  </sheetViews>
  <sheetFormatPr defaultColWidth="9.00390625" defaultRowHeight="13.5"/>
  <cols>
    <col min="1" max="1" width="20.00390625" style="20" customWidth="1"/>
    <col min="2" max="3" width="22.00390625" style="24" customWidth="1"/>
    <col min="4" max="6" width="22.00390625" style="11" customWidth="1"/>
    <col min="7" max="7" width="28.75390625" style="11" customWidth="1"/>
    <col min="8" max="16384" width="9.00390625" style="11" customWidth="1"/>
  </cols>
  <sheetData>
    <row r="1" spans="1:7" ht="47.25" customHeight="1">
      <c r="A1" s="60" t="s">
        <v>60</v>
      </c>
      <c r="B1" s="60"/>
      <c r="C1" s="60"/>
      <c r="D1" s="60"/>
      <c r="E1" s="60"/>
      <c r="F1" s="60"/>
      <c r="G1" s="34"/>
    </row>
    <row r="2" spans="1:7" ht="21.75" customHeight="1">
      <c r="A2" s="20" t="s">
        <v>0</v>
      </c>
      <c r="B2" s="20"/>
      <c r="C2" s="20"/>
      <c r="F2" s="31" t="s">
        <v>74</v>
      </c>
      <c r="G2" s="31"/>
    </row>
    <row r="3" spans="1:7" ht="41.25" customHeight="1">
      <c r="A3" s="30" t="s">
        <v>1</v>
      </c>
      <c r="B3" s="55" t="s">
        <v>2</v>
      </c>
      <c r="C3" s="56"/>
      <c r="D3" s="51" t="s">
        <v>3</v>
      </c>
      <c r="E3" s="52"/>
      <c r="F3" s="30" t="s">
        <v>4</v>
      </c>
      <c r="G3" s="35"/>
    </row>
    <row r="4" spans="1:7" s="20" customFormat="1" ht="29.25" customHeight="1">
      <c r="A4" s="41" t="s">
        <v>21</v>
      </c>
      <c r="B4" s="57"/>
      <c r="C4" s="49"/>
      <c r="D4" s="41">
        <f>D5+D6+D7+D8+D9+D10+D11+D12+D13+D14+D15+D16+D17</f>
        <v>20</v>
      </c>
      <c r="E4" s="49"/>
      <c r="F4" s="25">
        <f>F5+F6+F7+F8+F9+F10+F11+F12+F13+F14+F15+F16+F17</f>
        <v>20</v>
      </c>
      <c r="G4" s="36"/>
    </row>
    <row r="5" spans="1:8" s="2" customFormat="1" ht="30" customHeight="1">
      <c r="A5" s="9">
        <v>1</v>
      </c>
      <c r="B5" s="58" t="s">
        <v>61</v>
      </c>
      <c r="C5" s="59"/>
      <c r="D5" s="41">
        <v>8</v>
      </c>
      <c r="E5" s="49"/>
      <c r="F5" s="9">
        <v>8</v>
      </c>
      <c r="G5" s="37"/>
      <c r="H5" s="3"/>
    </row>
    <row r="6" spans="1:7" s="20" customFormat="1" ht="30" customHeight="1">
      <c r="A6" s="25">
        <v>2</v>
      </c>
      <c r="B6" s="50" t="s">
        <v>62</v>
      </c>
      <c r="C6" s="42"/>
      <c r="D6" s="41">
        <v>1</v>
      </c>
      <c r="E6" s="49"/>
      <c r="F6" s="25">
        <v>1</v>
      </c>
      <c r="G6" s="36"/>
    </row>
    <row r="7" spans="1:7" s="20" customFormat="1" ht="30" customHeight="1">
      <c r="A7" s="9">
        <v>3</v>
      </c>
      <c r="B7" s="53" t="s">
        <v>63</v>
      </c>
      <c r="C7" s="54"/>
      <c r="D7" s="41">
        <v>1</v>
      </c>
      <c r="E7" s="49"/>
      <c r="F7" s="25">
        <v>1</v>
      </c>
      <c r="G7" s="36"/>
    </row>
    <row r="8" spans="1:7" s="20" customFormat="1" ht="30" customHeight="1">
      <c r="A8" s="25">
        <v>4</v>
      </c>
      <c r="B8" s="50" t="s">
        <v>64</v>
      </c>
      <c r="C8" s="42"/>
      <c r="D8" s="41">
        <v>1</v>
      </c>
      <c r="E8" s="49"/>
      <c r="F8" s="25">
        <v>1</v>
      </c>
      <c r="G8" s="36"/>
    </row>
    <row r="9" spans="1:7" s="20" customFormat="1" ht="30" customHeight="1">
      <c r="A9" s="9">
        <v>5</v>
      </c>
      <c r="B9" s="50" t="s">
        <v>65</v>
      </c>
      <c r="C9" s="42"/>
      <c r="D9" s="41">
        <v>1</v>
      </c>
      <c r="E9" s="49"/>
      <c r="F9" s="25">
        <v>1</v>
      </c>
      <c r="G9" s="36"/>
    </row>
    <row r="10" spans="1:7" s="20" customFormat="1" ht="30" customHeight="1">
      <c r="A10" s="25">
        <v>6</v>
      </c>
      <c r="B10" s="50" t="s">
        <v>66</v>
      </c>
      <c r="C10" s="42"/>
      <c r="D10" s="41">
        <v>1</v>
      </c>
      <c r="E10" s="49"/>
      <c r="F10" s="25">
        <v>1</v>
      </c>
      <c r="G10" s="36"/>
    </row>
    <row r="11" spans="1:7" s="20" customFormat="1" ht="30" customHeight="1">
      <c r="A11" s="9">
        <v>7</v>
      </c>
      <c r="B11" s="50" t="s">
        <v>67</v>
      </c>
      <c r="C11" s="42"/>
      <c r="D11" s="41">
        <v>1</v>
      </c>
      <c r="E11" s="49"/>
      <c r="F11" s="25">
        <v>1</v>
      </c>
      <c r="G11" s="36"/>
    </row>
    <row r="12" spans="1:7" s="20" customFormat="1" ht="30" customHeight="1">
      <c r="A12" s="25">
        <v>8</v>
      </c>
      <c r="B12" s="50" t="s">
        <v>68</v>
      </c>
      <c r="C12" s="42"/>
      <c r="D12" s="41">
        <v>1</v>
      </c>
      <c r="E12" s="49"/>
      <c r="F12" s="25">
        <v>1</v>
      </c>
      <c r="G12" s="36"/>
    </row>
    <row r="13" spans="1:8" s="2" customFormat="1" ht="30" customHeight="1">
      <c r="A13" s="9">
        <v>9</v>
      </c>
      <c r="B13" s="50" t="s">
        <v>69</v>
      </c>
      <c r="C13" s="42"/>
      <c r="D13" s="41">
        <v>1</v>
      </c>
      <c r="E13" s="49"/>
      <c r="F13" s="25">
        <v>1</v>
      </c>
      <c r="G13" s="36"/>
      <c r="H13" s="3"/>
    </row>
    <row r="14" spans="1:8" s="2" customFormat="1" ht="30" customHeight="1">
      <c r="A14" s="25">
        <v>10</v>
      </c>
      <c r="B14" s="50" t="s">
        <v>70</v>
      </c>
      <c r="C14" s="42"/>
      <c r="D14" s="41">
        <v>1</v>
      </c>
      <c r="E14" s="49"/>
      <c r="F14" s="25">
        <v>1</v>
      </c>
      <c r="G14" s="36"/>
      <c r="H14" s="3"/>
    </row>
    <row r="15" spans="1:8" s="2" customFormat="1" ht="30" customHeight="1">
      <c r="A15" s="9">
        <v>11</v>
      </c>
      <c r="B15" s="50" t="s">
        <v>71</v>
      </c>
      <c r="C15" s="42"/>
      <c r="D15" s="41">
        <v>1</v>
      </c>
      <c r="E15" s="49"/>
      <c r="F15" s="25">
        <v>1</v>
      </c>
      <c r="G15" s="36"/>
      <c r="H15" s="3"/>
    </row>
    <row r="16" spans="1:7" s="20" customFormat="1" ht="30" customHeight="1">
      <c r="A16" s="25">
        <v>12</v>
      </c>
      <c r="B16" s="50" t="s">
        <v>72</v>
      </c>
      <c r="C16" s="42"/>
      <c r="D16" s="41">
        <v>1</v>
      </c>
      <c r="E16" s="49"/>
      <c r="F16" s="25">
        <v>1</v>
      </c>
      <c r="G16" s="36"/>
    </row>
    <row r="17" spans="1:9" s="2" customFormat="1" ht="30" customHeight="1">
      <c r="A17" s="9">
        <v>13</v>
      </c>
      <c r="B17" s="50" t="s">
        <v>73</v>
      </c>
      <c r="C17" s="42"/>
      <c r="D17" s="41">
        <v>1</v>
      </c>
      <c r="E17" s="49"/>
      <c r="F17" s="25">
        <v>1</v>
      </c>
      <c r="G17" s="36"/>
      <c r="H17" s="26"/>
      <c r="I17" s="26"/>
    </row>
  </sheetData>
  <mergeCells count="31">
    <mergeCell ref="A1:F1"/>
    <mergeCell ref="B3:C3"/>
    <mergeCell ref="A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yang</cp:lastModifiedBy>
  <cp:lastPrinted>2021-02-22T03:48:30Z</cp:lastPrinted>
  <dcterms:created xsi:type="dcterms:W3CDTF">2006-09-13T11:21:51Z</dcterms:created>
  <dcterms:modified xsi:type="dcterms:W3CDTF">2021-04-01T03:21:29Z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2052-11.1.0.9422</vt:lpwstr>
  </property>
</Properties>
</file>