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 name="Sheet2" sheetId="2" r:id="rId2"/>
    <sheet name="Sheet3" sheetId="3" r:id="rId3"/>
    <sheet name="Sheet4" sheetId="4" r:id="rId4"/>
  </sheets>
  <definedNames>
    <definedName name="_xlnm.Print_Titles" localSheetId="0">'Sheet1'!$1:$2</definedName>
  </definedNames>
  <calcPr fullCalcOnLoad="1"/>
</workbook>
</file>

<file path=xl/sharedStrings.xml><?xml version="1.0" encoding="utf-8"?>
<sst xmlns="http://schemas.openxmlformats.org/spreadsheetml/2006/main" count="727" uniqueCount="220">
  <si>
    <t>2021年考试录用公务员综合成绩</t>
  </si>
  <si>
    <t>序号</t>
  </si>
  <si>
    <t>职位代码</t>
  </si>
  <si>
    <t>职位名称</t>
  </si>
  <si>
    <t>单位名称</t>
  </si>
  <si>
    <t>报名序号</t>
  </si>
  <si>
    <t>姓名</t>
  </si>
  <si>
    <t>性别</t>
  </si>
  <si>
    <t>笔试总成绩</t>
  </si>
  <si>
    <t>面试
成绩</t>
  </si>
  <si>
    <t>综合
成绩</t>
  </si>
  <si>
    <t>排名</t>
  </si>
  <si>
    <t>是否
体检</t>
  </si>
  <si>
    <t>面试平均分</t>
  </si>
  <si>
    <t>面试时间</t>
  </si>
  <si>
    <t>面试分组</t>
  </si>
  <si>
    <t>221858001</t>
  </si>
  <si>
    <t>综合管理岗</t>
  </si>
  <si>
    <t>密云区审计局</t>
  </si>
  <si>
    <t>605863</t>
  </si>
  <si>
    <t>崔宇晴</t>
  </si>
  <si>
    <t>女</t>
  </si>
  <si>
    <t>是</t>
  </si>
  <si>
    <t>2021年3月24日上午</t>
  </si>
  <si>
    <t>第一组</t>
  </si>
  <si>
    <t>587229</t>
  </si>
  <si>
    <t>邹蕊</t>
  </si>
  <si>
    <t>否</t>
  </si>
  <si>
    <t>611283</t>
  </si>
  <si>
    <t>张晓朋</t>
  </si>
  <si>
    <t>241870401</t>
  </si>
  <si>
    <t>执法岗</t>
  </si>
  <si>
    <t>密云区卫生健康监督所</t>
  </si>
  <si>
    <t>638873</t>
  </si>
  <si>
    <t>郭雯</t>
  </si>
  <si>
    <t>241870402</t>
  </si>
  <si>
    <t>管理岗</t>
  </si>
  <si>
    <t>557933</t>
  </si>
  <si>
    <t>赵润芃</t>
  </si>
  <si>
    <t>616922</t>
  </si>
  <si>
    <t>王雨萌</t>
  </si>
  <si>
    <t>592421</t>
  </si>
  <si>
    <t>张佳琛</t>
  </si>
  <si>
    <t>241870403</t>
  </si>
  <si>
    <t>573273</t>
  </si>
  <si>
    <t>宋莉</t>
  </si>
  <si>
    <t>否（未达到面试平均分）</t>
  </si>
  <si>
    <t>599035</t>
  </si>
  <si>
    <t>周鹏飞</t>
  </si>
  <si>
    <t>男</t>
  </si>
  <si>
    <t>221856701</t>
  </si>
  <si>
    <t>密云区应急局</t>
  </si>
  <si>
    <t>585377</t>
  </si>
  <si>
    <t>刘蕊</t>
  </si>
  <si>
    <t>2021年3月24日下午</t>
  </si>
  <si>
    <t>605286</t>
  </si>
  <si>
    <t>李成壮</t>
  </si>
  <si>
    <t>564331</t>
  </si>
  <si>
    <t>张严</t>
  </si>
  <si>
    <t>221856702</t>
  </si>
  <si>
    <t>590737</t>
  </si>
  <si>
    <t>陈倩迪</t>
  </si>
  <si>
    <t>630054</t>
  </si>
  <si>
    <t>周文姗</t>
  </si>
  <si>
    <t>634990</t>
  </si>
  <si>
    <t>康忠燕</t>
  </si>
  <si>
    <t>缺考</t>
  </si>
  <si>
    <t>241856801</t>
  </si>
  <si>
    <t>执法办案职位</t>
  </si>
  <si>
    <t>密云区市场监管局</t>
  </si>
  <si>
    <t>555825</t>
  </si>
  <si>
    <t>吴晓</t>
  </si>
  <si>
    <t>579995</t>
  </si>
  <si>
    <t>李奇男</t>
  </si>
  <si>
    <t>593178</t>
  </si>
  <si>
    <t>邱玉坡</t>
  </si>
  <si>
    <t>241856802</t>
  </si>
  <si>
    <t>632964</t>
  </si>
  <si>
    <t>郭超</t>
  </si>
  <si>
    <t>611468</t>
  </si>
  <si>
    <t>刘畅</t>
  </si>
  <si>
    <t>638152</t>
  </si>
  <si>
    <t>张丁</t>
  </si>
  <si>
    <t>241856803</t>
  </si>
  <si>
    <t>582121</t>
  </si>
  <si>
    <t>刘琪</t>
  </si>
  <si>
    <t>2021年3月25日上午</t>
  </si>
  <si>
    <t>573699</t>
  </si>
  <si>
    <t>李鑫</t>
  </si>
  <si>
    <t>633556</t>
  </si>
  <si>
    <t>蔡兴源</t>
  </si>
  <si>
    <t>241856804</t>
  </si>
  <si>
    <t>557240</t>
  </si>
  <si>
    <t>冯宏轩</t>
  </si>
  <si>
    <t>569512</t>
  </si>
  <si>
    <t>魏国</t>
  </si>
  <si>
    <t>602645</t>
  </si>
  <si>
    <t>沈彤</t>
  </si>
  <si>
    <t>241856805</t>
  </si>
  <si>
    <t>647507</t>
  </si>
  <si>
    <t>黄冬伟</t>
  </si>
  <si>
    <t>572311</t>
  </si>
  <si>
    <t>赵煜宇</t>
  </si>
  <si>
    <t>554314</t>
  </si>
  <si>
    <t>祝思佳</t>
  </si>
  <si>
    <t>241856806</t>
  </si>
  <si>
    <t>619213</t>
  </si>
  <si>
    <t>李嘉琦</t>
  </si>
  <si>
    <t>2021年3月25日下午</t>
  </si>
  <si>
    <t>595795</t>
  </si>
  <si>
    <t>邱鑫垚</t>
  </si>
  <si>
    <t>626492</t>
  </si>
  <si>
    <t>周墨晗</t>
  </si>
  <si>
    <t>241856807</t>
  </si>
  <si>
    <t>580949</t>
  </si>
  <si>
    <t>李京涛</t>
  </si>
  <si>
    <t>579419</t>
  </si>
  <si>
    <t>戚苏月</t>
  </si>
  <si>
    <t>584022</t>
  </si>
  <si>
    <t>宁振兴</t>
  </si>
  <si>
    <t>554521</t>
  </si>
  <si>
    <t>肖向鑫</t>
  </si>
  <si>
    <t>580721</t>
  </si>
  <si>
    <t>王嘉伟</t>
  </si>
  <si>
    <t>594015</t>
  </si>
  <si>
    <t>吴与同</t>
  </si>
  <si>
    <t>221856601</t>
  </si>
  <si>
    <t>密云区住房城乡建设委</t>
  </si>
  <si>
    <t>604331</t>
  </si>
  <si>
    <t>李响</t>
  </si>
  <si>
    <t>第二组</t>
  </si>
  <si>
    <t>602185</t>
  </si>
  <si>
    <t>马嘉</t>
  </si>
  <si>
    <t>582700</t>
  </si>
  <si>
    <t>李凤</t>
  </si>
  <si>
    <t>600392</t>
  </si>
  <si>
    <t>聂倩文</t>
  </si>
  <si>
    <t>601749</t>
  </si>
  <si>
    <t>乔俐媛</t>
  </si>
  <si>
    <t>610791</t>
  </si>
  <si>
    <t>臧少慧</t>
  </si>
  <si>
    <t>221856602</t>
  </si>
  <si>
    <t>581557</t>
  </si>
  <si>
    <t>席丽婷</t>
  </si>
  <si>
    <t>592136</t>
  </si>
  <si>
    <t>郭旭晨</t>
  </si>
  <si>
    <t>596694</t>
  </si>
  <si>
    <t>邓荣艳</t>
  </si>
  <si>
    <t>121856501</t>
  </si>
  <si>
    <t>密云区纪委区监委机关</t>
  </si>
  <si>
    <t>621610</t>
  </si>
  <si>
    <t>崔皓</t>
  </si>
  <si>
    <t>635962</t>
  </si>
  <si>
    <t>丁健</t>
  </si>
  <si>
    <t>622623</t>
  </si>
  <si>
    <t>何玉浦</t>
  </si>
  <si>
    <t>589613</t>
  </si>
  <si>
    <t>周林状</t>
  </si>
  <si>
    <t>613475</t>
  </si>
  <si>
    <t>郭肇基</t>
  </si>
  <si>
    <t>579054</t>
  </si>
  <si>
    <t>穆兴亮</t>
  </si>
  <si>
    <t>121856502</t>
  </si>
  <si>
    <t>643466</t>
  </si>
  <si>
    <t>曹峰</t>
  </si>
  <si>
    <t>559157</t>
  </si>
  <si>
    <t>温泽明</t>
  </si>
  <si>
    <t>616700</t>
  </si>
  <si>
    <t>李连杰</t>
  </si>
  <si>
    <t>635333</t>
  </si>
  <si>
    <t>陈旭阳</t>
  </si>
  <si>
    <t>590865</t>
  </si>
  <si>
    <t>裴梓博</t>
  </si>
  <si>
    <t>618054</t>
  </si>
  <si>
    <t>张子良</t>
  </si>
  <si>
    <t>241868701</t>
  </si>
  <si>
    <t>密云水库综合执法大队</t>
  </si>
  <si>
    <t>585290</t>
  </si>
  <si>
    <t>王良</t>
  </si>
  <si>
    <t>558230</t>
  </si>
  <si>
    <t>陈畅</t>
  </si>
  <si>
    <t>557777</t>
  </si>
  <si>
    <t>陈璇</t>
  </si>
  <si>
    <t>557244</t>
  </si>
  <si>
    <t>刘天琦</t>
  </si>
  <si>
    <t>559064</t>
  </si>
  <si>
    <t>杨赛昆</t>
  </si>
  <si>
    <t>568202</t>
  </si>
  <si>
    <t>于斌</t>
  </si>
  <si>
    <t>241868702</t>
  </si>
  <si>
    <t>621264</t>
  </si>
  <si>
    <t>王星</t>
  </si>
  <si>
    <t>581341</t>
  </si>
  <si>
    <t>孙颖洁</t>
  </si>
  <si>
    <t>581856</t>
  </si>
  <si>
    <t>肖明达</t>
  </si>
  <si>
    <t>241868703</t>
  </si>
  <si>
    <t>588032</t>
  </si>
  <si>
    <t>陈浩楠</t>
  </si>
  <si>
    <t>572411</t>
  </si>
  <si>
    <t>刘雨琛</t>
  </si>
  <si>
    <t>588565</t>
  </si>
  <si>
    <t>王明宇</t>
  </si>
  <si>
    <t>241868704</t>
  </si>
  <si>
    <t>572502</t>
  </si>
  <si>
    <t>王岩</t>
  </si>
  <si>
    <t>588674</t>
  </si>
  <si>
    <t>马丹彤</t>
  </si>
  <si>
    <t>609546</t>
  </si>
  <si>
    <t>王晨</t>
  </si>
  <si>
    <t>241868705</t>
  </si>
  <si>
    <t>565390</t>
  </si>
  <si>
    <t>王毅</t>
  </si>
  <si>
    <t>571283</t>
  </si>
  <si>
    <t>张硕</t>
  </si>
  <si>
    <t>577679</t>
  </si>
  <si>
    <t>张跃</t>
  </si>
  <si>
    <t>执法类职位综合成绩的计算方法为：综合成绩=笔试成绩*50%+面试成绩*50%</t>
  </si>
  <si>
    <t>其它职位综合成绩的计算方法为：综合成绩=（行测+申论）/2*50%+面试成绩*50%</t>
  </si>
  <si>
    <t>未达到规定面试比例的职位，面试成绩低于当天本考官组面试使用同一套面试题的考生平均分的不进行体检。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</si>
</sst>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s>
  <fonts count="32">
    <font>
      <sz val="11"/>
      <color indexed="8"/>
      <name val="宋体"/>
      <family val="0"/>
    </font>
    <font>
      <sz val="11"/>
      <name val="宋体"/>
      <family val="0"/>
    </font>
    <font>
      <b/>
      <sz val="11"/>
      <color indexed="8"/>
      <name val="宋体"/>
      <family val="0"/>
    </font>
    <font>
      <b/>
      <sz val="11"/>
      <color indexed="10"/>
      <name val="宋体"/>
      <family val="0"/>
    </font>
    <font>
      <sz val="11"/>
      <color indexed="10"/>
      <name val="宋体"/>
      <family val="0"/>
    </font>
    <font>
      <sz val="11"/>
      <color indexed="8"/>
      <name val="仿宋_GB2312"/>
      <family val="3"/>
    </font>
    <font>
      <sz val="11"/>
      <name val="仿宋_GB2312"/>
      <family val="3"/>
    </font>
    <font>
      <b/>
      <sz val="26"/>
      <name val="宋体"/>
      <family val="0"/>
    </font>
    <font>
      <b/>
      <sz val="26"/>
      <color indexed="8"/>
      <name val="宋体"/>
      <family val="0"/>
    </font>
    <font>
      <b/>
      <sz val="11"/>
      <name val="仿宋_GB2312"/>
      <family val="3"/>
    </font>
    <font>
      <b/>
      <sz val="11"/>
      <color indexed="8"/>
      <name val="仿宋_GB2312"/>
      <family val="3"/>
    </font>
    <font>
      <b/>
      <sz val="11"/>
      <name val="宋体"/>
      <family val="0"/>
    </font>
    <font>
      <sz val="26"/>
      <name val="宋体"/>
      <family val="0"/>
    </font>
    <font>
      <sz val="11"/>
      <color indexed="9"/>
      <name val="宋体"/>
      <family val="0"/>
    </font>
    <font>
      <sz val="11"/>
      <color indexed="20"/>
      <name val="宋体"/>
      <family val="0"/>
    </font>
    <font>
      <sz val="11"/>
      <color indexed="17"/>
      <name val="宋体"/>
      <family val="0"/>
    </font>
    <font>
      <b/>
      <sz val="15"/>
      <color indexed="54"/>
      <name val="宋体"/>
      <family val="0"/>
    </font>
    <font>
      <b/>
      <sz val="11"/>
      <color indexed="54"/>
      <name val="宋体"/>
      <family val="0"/>
    </font>
    <font>
      <sz val="11"/>
      <color indexed="62"/>
      <name val="宋体"/>
      <family val="0"/>
    </font>
    <font>
      <sz val="11"/>
      <color indexed="52"/>
      <name val="宋体"/>
      <family val="0"/>
    </font>
    <font>
      <u val="single"/>
      <sz val="11"/>
      <color indexed="30"/>
      <name val="宋体"/>
      <family val="0"/>
    </font>
    <font>
      <u val="single"/>
      <sz val="11"/>
      <color indexed="25"/>
      <name val="宋体"/>
      <family val="0"/>
    </font>
    <font>
      <b/>
      <sz val="11"/>
      <color indexed="63"/>
      <name val="宋体"/>
      <family val="0"/>
    </font>
    <font>
      <b/>
      <sz val="18"/>
      <color indexed="54"/>
      <name val="宋体"/>
      <family val="0"/>
    </font>
    <font>
      <i/>
      <sz val="11"/>
      <color indexed="23"/>
      <name val="宋体"/>
      <family val="0"/>
    </font>
    <font>
      <b/>
      <sz val="11"/>
      <color indexed="9"/>
      <name val="宋体"/>
      <family val="0"/>
    </font>
    <font>
      <b/>
      <sz val="11"/>
      <color indexed="52"/>
      <name val="宋体"/>
      <family val="0"/>
    </font>
    <font>
      <b/>
      <sz val="13"/>
      <color indexed="54"/>
      <name val="宋体"/>
      <family val="0"/>
    </font>
    <font>
      <sz val="11"/>
      <color indexed="60"/>
      <name val="宋体"/>
      <family val="0"/>
    </font>
    <font>
      <sz val="11"/>
      <color theme="1"/>
      <name val="Calibri"/>
      <family val="0"/>
    </font>
    <font>
      <sz val="11"/>
      <color theme="0"/>
      <name val="Calibri"/>
      <family val="0"/>
    </font>
    <font>
      <b/>
      <sz val="11"/>
      <color rgb="FFFF0000"/>
      <name val="宋体"/>
      <family val="0"/>
    </font>
  </fonts>
  <fills count="42">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4" borderId="0" applyNumberFormat="0" applyBorder="0" applyAlignment="0" applyProtection="0"/>
    <xf numFmtId="0" fontId="29" fillId="5" borderId="0" applyNumberFormat="0" applyBorder="0" applyAlignment="0" applyProtection="0"/>
    <xf numFmtId="0" fontId="18" fillId="4" borderId="1" applyNumberFormat="0" applyAlignment="0" applyProtection="0"/>
    <xf numFmtId="0" fontId="0" fillId="4" borderId="0" applyNumberFormat="0" applyBorder="0" applyAlignment="0" applyProtection="0"/>
    <xf numFmtId="0" fontId="29" fillId="6" borderId="0" applyNumberFormat="0" applyBorder="0" applyAlignment="0" applyProtection="0"/>
    <xf numFmtId="0" fontId="14" fillId="7" borderId="0" applyNumberFormat="0" applyBorder="0" applyAlignment="0" applyProtection="0"/>
    <xf numFmtId="0" fontId="0" fillId="2" borderId="0" applyNumberFormat="0" applyBorder="0" applyAlignment="0" applyProtection="0"/>
    <xf numFmtId="0" fontId="30" fillId="8" borderId="0" applyNumberFormat="0" applyBorder="0" applyAlignment="0" applyProtection="0"/>
    <xf numFmtId="0" fontId="20" fillId="0" borderId="0" applyNumberFormat="0" applyFill="0" applyBorder="0" applyAlignment="0" applyProtection="0"/>
    <xf numFmtId="0" fontId="0" fillId="9" borderId="0" applyNumberFormat="0" applyBorder="0" applyAlignment="0" applyProtection="0"/>
    <xf numFmtId="0" fontId="21" fillId="0" borderId="0" applyNumberFormat="0" applyFill="0" applyBorder="0" applyAlignment="0" applyProtection="0"/>
    <xf numFmtId="0" fontId="0" fillId="3" borderId="2" applyNumberFormat="0" applyFont="0" applyAlignment="0" applyProtection="0"/>
    <xf numFmtId="0" fontId="30" fillId="10" borderId="0" applyNumberFormat="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11" borderId="0" applyNumberFormat="0" applyBorder="0" applyAlignment="0" applyProtection="0"/>
    <xf numFmtId="0" fontId="23" fillId="0" borderId="0" applyNumberFormat="0" applyFill="0" applyBorder="0" applyAlignment="0" applyProtection="0"/>
    <xf numFmtId="0" fontId="13" fillId="12" borderId="0" applyNumberFormat="0" applyBorder="0" applyAlignment="0" applyProtection="0"/>
    <xf numFmtId="0" fontId="0" fillId="13" borderId="0" applyNumberFormat="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7" fillId="0" borderId="4" applyNumberFormat="0" applyFill="0" applyAlignment="0" applyProtection="0"/>
    <xf numFmtId="0" fontId="30" fillId="14" borderId="0" applyNumberFormat="0" applyBorder="0" applyAlignment="0" applyProtection="0"/>
    <xf numFmtId="0" fontId="17" fillId="0" borderId="5" applyNumberFormat="0" applyFill="0" applyAlignment="0" applyProtection="0"/>
    <xf numFmtId="0" fontId="30" fillId="15" borderId="0" applyNumberFormat="0" applyBorder="0" applyAlignment="0" applyProtection="0"/>
    <xf numFmtId="0" fontId="22" fillId="11" borderId="6" applyNumberFormat="0" applyAlignment="0" applyProtection="0"/>
    <xf numFmtId="0" fontId="0" fillId="16" borderId="0" applyNumberFormat="0" applyBorder="0" applyAlignment="0" applyProtection="0"/>
    <xf numFmtId="0" fontId="26" fillId="11" borderId="1" applyNumberFormat="0" applyAlignment="0" applyProtection="0"/>
    <xf numFmtId="0" fontId="25" fillId="17" borderId="7" applyNumberFormat="0" applyAlignment="0" applyProtection="0"/>
    <xf numFmtId="0" fontId="29" fillId="18" borderId="0" applyNumberFormat="0" applyBorder="0" applyAlignment="0" applyProtection="0"/>
    <xf numFmtId="0" fontId="30" fillId="19" borderId="0" applyNumberFormat="0" applyBorder="0" applyAlignment="0" applyProtection="0"/>
    <xf numFmtId="0" fontId="19" fillId="0" borderId="8" applyNumberFormat="0" applyFill="0" applyAlignment="0" applyProtection="0"/>
    <xf numFmtId="0" fontId="2" fillId="0" borderId="9" applyNumberFormat="0" applyFill="0" applyAlignment="0" applyProtection="0"/>
    <xf numFmtId="0" fontId="0" fillId="20" borderId="0" applyNumberFormat="0" applyBorder="0" applyAlignment="0" applyProtection="0"/>
    <xf numFmtId="0" fontId="15" fillId="21" borderId="0" applyNumberFormat="0" applyBorder="0" applyAlignment="0" applyProtection="0"/>
    <xf numFmtId="0" fontId="28" fillId="16"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3" fillId="20"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0" fillId="9" borderId="0" applyNumberFormat="0" applyBorder="0" applyAlignment="0" applyProtection="0"/>
    <xf numFmtId="0" fontId="30" fillId="33" borderId="0" applyNumberFormat="0" applyBorder="0" applyAlignment="0" applyProtection="0"/>
    <xf numFmtId="0" fontId="29" fillId="34" borderId="0" applyNumberFormat="0" applyBorder="0" applyAlignment="0" applyProtection="0"/>
    <xf numFmtId="0" fontId="0" fillId="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29" fillId="37" borderId="0" applyNumberFormat="0" applyBorder="0" applyAlignment="0" applyProtection="0"/>
    <xf numFmtId="0" fontId="0" fillId="2" borderId="0" applyNumberFormat="0" applyBorder="0" applyAlignment="0" applyProtection="0"/>
    <xf numFmtId="0" fontId="30" fillId="38" borderId="0" applyNumberFormat="0" applyBorder="0" applyAlignment="0" applyProtection="0"/>
    <xf numFmtId="0" fontId="0" fillId="20" borderId="0" applyNumberFormat="0" applyBorder="0" applyAlignment="0" applyProtection="0"/>
    <xf numFmtId="0" fontId="0" fillId="3" borderId="0" applyNumberFormat="0" applyBorder="0" applyAlignment="0" applyProtection="0"/>
    <xf numFmtId="0" fontId="13" fillId="39" borderId="0" applyNumberFormat="0" applyBorder="0" applyAlignment="0" applyProtection="0"/>
    <xf numFmtId="0" fontId="0" fillId="21" borderId="0" applyNumberFormat="0" applyBorder="0" applyAlignment="0" applyProtection="0"/>
    <xf numFmtId="0" fontId="0" fillId="4" borderId="0" applyNumberFormat="0" applyBorder="0" applyAlignment="0" applyProtection="0"/>
    <xf numFmtId="0" fontId="0" fillId="16"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40" borderId="0" applyNumberFormat="0" applyBorder="0" applyAlignment="0" applyProtection="0"/>
    <xf numFmtId="0" fontId="13" fillId="17" borderId="0" applyNumberFormat="0" applyBorder="0" applyAlignment="0" applyProtection="0"/>
    <xf numFmtId="0" fontId="13" fillId="41" borderId="0" applyNumberFormat="0" applyBorder="0" applyAlignment="0" applyProtection="0"/>
    <xf numFmtId="0" fontId="13" fillId="40" borderId="0" applyNumberFormat="0" applyBorder="0" applyAlignment="0" applyProtection="0"/>
  </cellStyleXfs>
  <cellXfs count="85">
    <xf numFmtId="0" fontId="0" fillId="0" borderId="0" xfId="0" applyAlignment="1">
      <alignment vertical="center"/>
    </xf>
    <xf numFmtId="0" fontId="2" fillId="0" borderId="0" xfId="0" applyFont="1" applyAlignment="1">
      <alignment horizontal="center" vertical="center" wrapText="1"/>
    </xf>
    <xf numFmtId="0" fontId="3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xf>
    <xf numFmtId="49" fontId="1" fillId="0" borderId="0" xfId="0" applyNumberFormat="1" applyFont="1" applyAlignment="1">
      <alignment horizontal="left" vertical="center"/>
    </xf>
    <xf numFmtId="49" fontId="1" fillId="0" borderId="10" xfId="0" applyNumberFormat="1" applyFont="1" applyBorder="1" applyAlignment="1">
      <alignment horizontal="center" vertical="center"/>
    </xf>
    <xf numFmtId="49" fontId="0" fillId="0" borderId="0" xfId="0" applyNumberFormat="1" applyBorder="1" applyAlignment="1">
      <alignment vertical="center"/>
    </xf>
    <xf numFmtId="176" fontId="0" fillId="0" borderId="0" xfId="0" applyNumberFormat="1" applyBorder="1" applyAlignment="1">
      <alignment horizontal="center" vertical="center"/>
    </xf>
    <xf numFmtId="176"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176" fontId="8" fillId="0" borderId="0" xfId="0" applyNumberFormat="1" applyFont="1" applyAlignment="1">
      <alignment horizontal="center" vertical="center"/>
    </xf>
    <xf numFmtId="0" fontId="9"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176" fontId="10" fillId="2" borderId="11" xfId="0" applyNumberFormat="1" applyFont="1" applyFill="1" applyBorder="1" applyAlignment="1">
      <alignment horizontal="center" vertical="center" wrapText="1"/>
    </xf>
    <xf numFmtId="0" fontId="31" fillId="0" borderId="11" xfId="0" applyNumberFormat="1" applyFont="1" applyBorder="1" applyAlignment="1">
      <alignment horizontal="center" vertical="center" wrapText="1"/>
    </xf>
    <xf numFmtId="49" fontId="31" fillId="0" borderId="11" xfId="0" applyNumberFormat="1" applyFont="1" applyBorder="1" applyAlignment="1">
      <alignment vertical="center"/>
    </xf>
    <xf numFmtId="177" fontId="31" fillId="0" borderId="11" xfId="0" applyNumberFormat="1" applyFont="1" applyBorder="1" applyAlignment="1">
      <alignment vertical="center" wrapText="1"/>
    </xf>
    <xf numFmtId="49" fontId="31" fillId="0" borderId="11" xfId="0" applyNumberFormat="1" applyFont="1" applyBorder="1" applyAlignment="1">
      <alignment vertical="center" wrapText="1"/>
    </xf>
    <xf numFmtId="49" fontId="31" fillId="0" borderId="11" xfId="0" applyNumberFormat="1" applyFont="1" applyBorder="1" applyAlignment="1">
      <alignment vertical="center" wrapText="1"/>
    </xf>
    <xf numFmtId="0" fontId="11" fillId="0" borderId="11" xfId="0" applyNumberFormat="1" applyFont="1" applyBorder="1" applyAlignment="1">
      <alignment horizontal="center" vertical="center" wrapText="1"/>
    </xf>
    <xf numFmtId="49" fontId="1" fillId="0" borderId="11" xfId="0" applyNumberFormat="1" applyFont="1" applyBorder="1" applyAlignment="1">
      <alignment vertical="center"/>
    </xf>
    <xf numFmtId="177" fontId="1" fillId="0" borderId="11" xfId="0" applyNumberFormat="1" applyFont="1" applyBorder="1" applyAlignment="1">
      <alignment vertical="center" wrapText="1"/>
    </xf>
    <xf numFmtId="49" fontId="1" fillId="0" borderId="11" xfId="0" applyNumberFormat="1" applyFont="1" applyBorder="1" applyAlignment="1">
      <alignment vertical="center" wrapText="1"/>
    </xf>
    <xf numFmtId="49" fontId="1" fillId="0" borderId="11" xfId="0" applyNumberFormat="1" applyFont="1" applyBorder="1" applyAlignment="1">
      <alignment vertical="center" wrapText="1"/>
    </xf>
    <xf numFmtId="176" fontId="12" fillId="0" borderId="0" xfId="0" applyNumberFormat="1" applyFont="1" applyAlignment="1">
      <alignment horizontal="center" vertical="center"/>
    </xf>
    <xf numFmtId="49" fontId="12" fillId="0" borderId="0" xfId="0" applyNumberFormat="1" applyFont="1" applyAlignment="1">
      <alignment horizontal="center" vertical="center"/>
    </xf>
    <xf numFmtId="176" fontId="12" fillId="0" borderId="0" xfId="0" applyNumberFormat="1" applyFont="1" applyAlignment="1">
      <alignment horizontal="center" vertical="center" wrapText="1"/>
    </xf>
    <xf numFmtId="176" fontId="9" fillId="2" borderId="11" xfId="0" applyNumberFormat="1" applyFont="1" applyFill="1" applyBorder="1" applyAlignment="1">
      <alignment horizontal="center" vertical="center" wrapText="1"/>
    </xf>
    <xf numFmtId="176" fontId="9" fillId="2" borderId="12"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176" fontId="9" fillId="0" borderId="12"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6" fontId="31" fillId="0" borderId="11" xfId="0" applyNumberFormat="1" applyFont="1" applyBorder="1" applyAlignment="1">
      <alignment horizontal="center" vertical="center" wrapText="1"/>
    </xf>
    <xf numFmtId="0" fontId="31" fillId="0" borderId="14"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49" fontId="31" fillId="0" borderId="11" xfId="0" applyNumberFormat="1" applyFont="1" applyBorder="1" applyAlignment="1">
      <alignment horizontal="center" vertical="center" wrapText="1"/>
    </xf>
    <xf numFmtId="49" fontId="31" fillId="0" borderId="0"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31" fillId="0" borderId="15"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49" fontId="31" fillId="0" borderId="0"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1" fillId="0" borderId="16"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4"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49" fontId="0" fillId="0" borderId="11" xfId="0" applyNumberFormat="1" applyFont="1" applyBorder="1" applyAlignment="1">
      <alignment vertical="center"/>
    </xf>
    <xf numFmtId="177"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49" fontId="0" fillId="0" borderId="11" xfId="0" applyNumberFormat="1" applyBorder="1" applyAlignment="1">
      <alignment vertical="center" wrapText="1"/>
    </xf>
    <xf numFmtId="49" fontId="0" fillId="0" borderId="0" xfId="0" applyNumberFormat="1" applyFont="1" applyAlignment="1">
      <alignment horizontal="left" vertical="center"/>
    </xf>
    <xf numFmtId="49" fontId="0" fillId="0" borderId="0" xfId="0" applyNumberFormat="1" applyFont="1" applyAlignment="1">
      <alignment horizontal="center" vertical="center"/>
    </xf>
    <xf numFmtId="49" fontId="1" fillId="0" borderId="0" xfId="0" applyNumberFormat="1" applyFont="1" applyAlignment="1">
      <alignment horizontal="left" vertical="center"/>
    </xf>
    <xf numFmtId="49" fontId="0" fillId="0" borderId="0" xfId="0" applyNumberFormat="1" applyFont="1" applyAlignment="1">
      <alignment horizontal="left" vertical="center"/>
    </xf>
    <xf numFmtId="49" fontId="0" fillId="0" borderId="0" xfId="0" applyNumberFormat="1" applyFont="1" applyAlignment="1">
      <alignment horizontal="center" vertical="center"/>
    </xf>
    <xf numFmtId="0" fontId="31" fillId="0" borderId="11" xfId="0" applyFont="1" applyBorder="1" applyAlignment="1">
      <alignment horizontal="center" vertical="center" wrapText="1"/>
    </xf>
    <xf numFmtId="176"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49" fontId="5" fillId="0" borderId="0" xfId="0" applyNumberFormat="1" applyFont="1" applyBorder="1" applyAlignment="1">
      <alignment vertical="center"/>
    </xf>
    <xf numFmtId="176" fontId="1" fillId="0" borderId="0" xfId="0" applyNumberFormat="1" applyFont="1" applyAlignment="1">
      <alignment horizontal="center" vertical="center"/>
    </xf>
    <xf numFmtId="49" fontId="0" fillId="0" borderId="0" xfId="0" applyNumberFormat="1" applyFont="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83"/>
  <sheetViews>
    <sheetView tabSelected="1" view="pageBreakPreview" zoomScaleSheetLayoutView="100" workbookViewId="0" topLeftCell="A1">
      <pane ySplit="2" topLeftCell="A3" activePane="bottomLeft" state="frozen"/>
      <selection pane="bottomLeft" activeCell="Q7" sqref="Q7"/>
    </sheetView>
  </sheetViews>
  <sheetFormatPr defaultColWidth="9.00390625" defaultRowHeight="13.5" customHeight="1"/>
  <cols>
    <col min="1" max="1" width="4.50390625" style="8" customWidth="1"/>
    <col min="2" max="2" width="11.25390625" style="9" customWidth="1"/>
    <col min="3" max="3" width="12.25390625" style="9" customWidth="1"/>
    <col min="4" max="4" width="21.375" style="9" customWidth="1"/>
    <col min="5" max="5" width="7.375" style="9" customWidth="1"/>
    <col min="6" max="6" width="7.625" style="9" customWidth="1"/>
    <col min="7" max="7" width="2.625" style="9" customWidth="1"/>
    <col min="8" max="8" width="7.875" style="10" customWidth="1"/>
    <col min="9" max="9" width="8.00390625" style="11" customWidth="1"/>
    <col min="10" max="10" width="8.125" style="12" customWidth="1"/>
    <col min="11" max="11" width="4.50390625" style="13" customWidth="1"/>
    <col min="12" max="12" width="8.375" style="14" customWidth="1"/>
    <col min="13" max="13" width="7.375" style="15" customWidth="1"/>
    <col min="14" max="14" width="20.00390625" style="16" customWidth="1"/>
    <col min="15" max="15" width="10.125" style="16" customWidth="1"/>
    <col min="16" max="230" width="9.00390625" style="9" customWidth="1"/>
  </cols>
  <sheetData>
    <row r="1" spans="1:15" ht="45.75" customHeight="1">
      <c r="A1" s="17" t="s">
        <v>0</v>
      </c>
      <c r="B1" s="18"/>
      <c r="C1" s="18"/>
      <c r="D1" s="18"/>
      <c r="E1" s="18"/>
      <c r="F1" s="18"/>
      <c r="G1" s="18"/>
      <c r="H1" s="19"/>
      <c r="I1" s="33"/>
      <c r="J1" s="33"/>
      <c r="K1" s="34"/>
      <c r="L1" s="34"/>
      <c r="M1" s="35"/>
      <c r="N1" s="18"/>
      <c r="O1" s="18"/>
    </row>
    <row r="2" spans="1:230" s="1" customFormat="1" ht="39.75" customHeight="1">
      <c r="A2" s="20" t="s">
        <v>1</v>
      </c>
      <c r="B2" s="21" t="s">
        <v>2</v>
      </c>
      <c r="C2" s="21" t="s">
        <v>3</v>
      </c>
      <c r="D2" s="21" t="s">
        <v>4</v>
      </c>
      <c r="E2" s="21" t="s">
        <v>5</v>
      </c>
      <c r="F2" s="21" t="s">
        <v>6</v>
      </c>
      <c r="G2" s="21" t="s">
        <v>7</v>
      </c>
      <c r="H2" s="22" t="s">
        <v>8</v>
      </c>
      <c r="I2" s="36" t="s">
        <v>9</v>
      </c>
      <c r="J2" s="37" t="s">
        <v>10</v>
      </c>
      <c r="K2" s="38" t="s">
        <v>11</v>
      </c>
      <c r="L2" s="39" t="s">
        <v>12</v>
      </c>
      <c r="M2" s="40" t="s">
        <v>13</v>
      </c>
      <c r="N2" s="41" t="s">
        <v>14</v>
      </c>
      <c r="O2" s="41" t="s">
        <v>15</v>
      </c>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row>
    <row r="3" spans="1:253" s="2" customFormat="1" ht="25.5" customHeight="1">
      <c r="A3" s="23">
        <v>1</v>
      </c>
      <c r="B3" s="24" t="s">
        <v>16</v>
      </c>
      <c r="C3" s="25" t="s">
        <v>17</v>
      </c>
      <c r="D3" s="25" t="s">
        <v>18</v>
      </c>
      <c r="E3" s="26" t="s">
        <v>19</v>
      </c>
      <c r="F3" s="26" t="s">
        <v>20</v>
      </c>
      <c r="G3" s="26" t="s">
        <v>21</v>
      </c>
      <c r="H3" s="27">
        <v>132.5</v>
      </c>
      <c r="I3" s="43">
        <v>81.4</v>
      </c>
      <c r="J3" s="43">
        <f>H3*0.25+I3*0.5</f>
        <v>73.825</v>
      </c>
      <c r="K3" s="23">
        <v>1</v>
      </c>
      <c r="L3" s="23" t="s">
        <v>22</v>
      </c>
      <c r="M3" s="44">
        <v>77.22</v>
      </c>
      <c r="N3" s="45" t="s">
        <v>23</v>
      </c>
      <c r="O3" s="46" t="s">
        <v>24</v>
      </c>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65"/>
      <c r="HX3" s="65"/>
      <c r="HY3" s="65"/>
      <c r="HZ3" s="65"/>
      <c r="IA3" s="65"/>
      <c r="IB3" s="65"/>
      <c r="IC3" s="65"/>
      <c r="ID3" s="65"/>
      <c r="IE3" s="65"/>
      <c r="IF3" s="65"/>
      <c r="IG3" s="65"/>
      <c r="IH3" s="65"/>
      <c r="II3" s="65"/>
      <c r="IJ3" s="65"/>
      <c r="IK3" s="65"/>
      <c r="IL3" s="65"/>
      <c r="IM3" s="65"/>
      <c r="IN3" s="65"/>
      <c r="IO3" s="65"/>
      <c r="IP3" s="65"/>
      <c r="IQ3" s="65"/>
      <c r="IR3" s="65"/>
      <c r="IS3" s="65"/>
    </row>
    <row r="4" spans="1:230" s="3" customFormat="1" ht="25.5" customHeight="1">
      <c r="A4" s="28">
        <v>2</v>
      </c>
      <c r="B4" s="29" t="s">
        <v>16</v>
      </c>
      <c r="C4" s="30" t="s">
        <v>17</v>
      </c>
      <c r="D4" s="30" t="s">
        <v>18</v>
      </c>
      <c r="E4" s="31" t="s">
        <v>25</v>
      </c>
      <c r="F4" s="31" t="s">
        <v>26</v>
      </c>
      <c r="G4" s="31" t="s">
        <v>21</v>
      </c>
      <c r="H4" s="32">
        <v>129.75</v>
      </c>
      <c r="I4" s="48">
        <v>81.6</v>
      </c>
      <c r="J4" s="48">
        <f>H4*0.25+I4*0.5</f>
        <v>73.2375</v>
      </c>
      <c r="K4" s="49">
        <v>2</v>
      </c>
      <c r="L4" s="49" t="s">
        <v>27</v>
      </c>
      <c r="M4" s="50"/>
      <c r="N4" s="51" t="s">
        <v>23</v>
      </c>
      <c r="O4" s="52" t="s">
        <v>24</v>
      </c>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row>
    <row r="5" spans="1:230" s="3" customFormat="1" ht="25.5" customHeight="1">
      <c r="A5" s="28">
        <v>3</v>
      </c>
      <c r="B5" s="29" t="s">
        <v>16</v>
      </c>
      <c r="C5" s="30" t="s">
        <v>17</v>
      </c>
      <c r="D5" s="30" t="s">
        <v>18</v>
      </c>
      <c r="E5" s="31" t="s">
        <v>28</v>
      </c>
      <c r="F5" s="31" t="s">
        <v>29</v>
      </c>
      <c r="G5" s="31" t="s">
        <v>21</v>
      </c>
      <c r="H5" s="32">
        <v>127.75</v>
      </c>
      <c r="I5" s="48">
        <v>74.2</v>
      </c>
      <c r="J5" s="48">
        <f>H5*0.25+I5*0.5</f>
        <v>69.0375</v>
      </c>
      <c r="K5" s="49">
        <v>3</v>
      </c>
      <c r="L5" s="49" t="s">
        <v>27</v>
      </c>
      <c r="M5" s="50"/>
      <c r="N5" s="51" t="s">
        <v>23</v>
      </c>
      <c r="O5" s="52" t="s">
        <v>24</v>
      </c>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row>
    <row r="6" spans="1:253" s="2" customFormat="1" ht="25.5" customHeight="1">
      <c r="A6" s="23">
        <v>4</v>
      </c>
      <c r="B6" s="24" t="s">
        <v>30</v>
      </c>
      <c r="C6" s="25" t="s">
        <v>31</v>
      </c>
      <c r="D6" s="25" t="s">
        <v>32</v>
      </c>
      <c r="E6" s="26" t="s">
        <v>33</v>
      </c>
      <c r="F6" s="26" t="s">
        <v>34</v>
      </c>
      <c r="G6" s="26" t="s">
        <v>21</v>
      </c>
      <c r="H6" s="27">
        <v>68.2</v>
      </c>
      <c r="I6" s="43">
        <v>81</v>
      </c>
      <c r="J6" s="43">
        <f>H6*0.5+I6*0.5</f>
        <v>74.6</v>
      </c>
      <c r="K6" s="23">
        <v>1</v>
      </c>
      <c r="L6" s="23" t="s">
        <v>22</v>
      </c>
      <c r="M6" s="54"/>
      <c r="N6" s="45" t="s">
        <v>23</v>
      </c>
      <c r="O6" s="46" t="s">
        <v>24</v>
      </c>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65"/>
      <c r="HX6" s="65"/>
      <c r="HY6" s="65"/>
      <c r="HZ6" s="65"/>
      <c r="IA6" s="65"/>
      <c r="IB6" s="65"/>
      <c r="IC6" s="65"/>
      <c r="ID6" s="65"/>
      <c r="IE6" s="65"/>
      <c r="IF6" s="65"/>
      <c r="IG6" s="65"/>
      <c r="IH6" s="65"/>
      <c r="II6" s="65"/>
      <c r="IJ6" s="65"/>
      <c r="IK6" s="65"/>
      <c r="IL6" s="65"/>
      <c r="IM6" s="65"/>
      <c r="IN6" s="65"/>
      <c r="IO6" s="65"/>
      <c r="IP6" s="65"/>
      <c r="IQ6" s="65"/>
      <c r="IR6" s="65"/>
      <c r="IS6" s="65"/>
    </row>
    <row r="7" spans="1:253" s="2" customFormat="1" ht="25.5" customHeight="1">
      <c r="A7" s="23">
        <v>5</v>
      </c>
      <c r="B7" s="24" t="s">
        <v>35</v>
      </c>
      <c r="C7" s="25" t="s">
        <v>36</v>
      </c>
      <c r="D7" s="25" t="s">
        <v>32</v>
      </c>
      <c r="E7" s="26" t="s">
        <v>37</v>
      </c>
      <c r="F7" s="26" t="s">
        <v>38</v>
      </c>
      <c r="G7" s="26" t="s">
        <v>21</v>
      </c>
      <c r="H7" s="27">
        <v>140.25</v>
      </c>
      <c r="I7" s="43">
        <v>86</v>
      </c>
      <c r="J7" s="43">
        <f aca="true" t="shared" si="0" ref="J7:J16">H7*0.25+I7*0.5</f>
        <v>78.0625</v>
      </c>
      <c r="K7" s="23">
        <v>1</v>
      </c>
      <c r="L7" s="23" t="s">
        <v>22</v>
      </c>
      <c r="M7" s="54"/>
      <c r="N7" s="55" t="s">
        <v>23</v>
      </c>
      <c r="O7" s="46" t="s">
        <v>24</v>
      </c>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65"/>
      <c r="HX7" s="65"/>
      <c r="HY7" s="65"/>
      <c r="HZ7" s="65"/>
      <c r="IA7" s="65"/>
      <c r="IB7" s="65"/>
      <c r="IC7" s="65"/>
      <c r="ID7" s="65"/>
      <c r="IE7" s="65"/>
      <c r="IF7" s="65"/>
      <c r="IG7" s="65"/>
      <c r="IH7" s="65"/>
      <c r="II7" s="65"/>
      <c r="IJ7" s="65"/>
      <c r="IK7" s="65"/>
      <c r="IL7" s="65"/>
      <c r="IM7" s="65"/>
      <c r="IN7" s="65"/>
      <c r="IO7" s="65"/>
      <c r="IP7" s="65"/>
      <c r="IQ7" s="65"/>
      <c r="IR7" s="65"/>
      <c r="IS7" s="65"/>
    </row>
    <row r="8" spans="1:253" s="4" customFormat="1" ht="25.5" customHeight="1">
      <c r="A8" s="28">
        <v>6</v>
      </c>
      <c r="B8" s="29" t="s">
        <v>35</v>
      </c>
      <c r="C8" s="30" t="s">
        <v>36</v>
      </c>
      <c r="D8" s="30" t="s">
        <v>32</v>
      </c>
      <c r="E8" s="31" t="s">
        <v>39</v>
      </c>
      <c r="F8" s="31" t="s">
        <v>40</v>
      </c>
      <c r="G8" s="31" t="s">
        <v>21</v>
      </c>
      <c r="H8" s="32">
        <v>160.25</v>
      </c>
      <c r="I8" s="48">
        <v>72.2</v>
      </c>
      <c r="J8" s="48">
        <f t="shared" si="0"/>
        <v>76.1625</v>
      </c>
      <c r="K8" s="49">
        <v>2</v>
      </c>
      <c r="L8" s="49" t="s">
        <v>27</v>
      </c>
      <c r="M8" s="50"/>
      <c r="N8" s="57" t="s">
        <v>23</v>
      </c>
      <c r="O8" s="52" t="s">
        <v>24</v>
      </c>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66"/>
      <c r="HX8" s="66"/>
      <c r="HY8" s="66"/>
      <c r="HZ8" s="66"/>
      <c r="IA8" s="66"/>
      <c r="IB8" s="66"/>
      <c r="IC8" s="66"/>
      <c r="ID8" s="66"/>
      <c r="IE8" s="66"/>
      <c r="IF8" s="66"/>
      <c r="IG8" s="66"/>
      <c r="IH8" s="66"/>
      <c r="II8" s="66"/>
      <c r="IJ8" s="66"/>
      <c r="IK8" s="66"/>
      <c r="IL8" s="66"/>
      <c r="IM8" s="66"/>
      <c r="IN8" s="66"/>
      <c r="IO8" s="66"/>
      <c r="IP8" s="66"/>
      <c r="IQ8" s="66"/>
      <c r="IR8" s="66"/>
      <c r="IS8" s="66"/>
    </row>
    <row r="9" spans="1:253" s="3" customFormat="1" ht="25.5" customHeight="1">
      <c r="A9" s="28">
        <v>7</v>
      </c>
      <c r="B9" s="29" t="s">
        <v>35</v>
      </c>
      <c r="C9" s="30" t="s">
        <v>36</v>
      </c>
      <c r="D9" s="30" t="s">
        <v>32</v>
      </c>
      <c r="E9" s="31" t="s">
        <v>41</v>
      </c>
      <c r="F9" s="31" t="s">
        <v>42</v>
      </c>
      <c r="G9" s="31" t="s">
        <v>21</v>
      </c>
      <c r="H9" s="32">
        <v>153.5</v>
      </c>
      <c r="I9" s="48">
        <v>74.6</v>
      </c>
      <c r="J9" s="48">
        <f t="shared" si="0"/>
        <v>75.675</v>
      </c>
      <c r="K9" s="49">
        <v>3</v>
      </c>
      <c r="L9" s="49" t="s">
        <v>27</v>
      </c>
      <c r="M9" s="50"/>
      <c r="N9" s="57" t="s">
        <v>23</v>
      </c>
      <c r="O9" s="52" t="s">
        <v>24</v>
      </c>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4"/>
      <c r="HX9" s="4"/>
      <c r="HY9" s="4"/>
      <c r="HZ9" s="4"/>
      <c r="IA9" s="4"/>
      <c r="IB9" s="4"/>
      <c r="IC9" s="4"/>
      <c r="ID9" s="4"/>
      <c r="IE9" s="4"/>
      <c r="IF9" s="4"/>
      <c r="IG9" s="4"/>
      <c r="IH9" s="4"/>
      <c r="II9" s="4"/>
      <c r="IJ9" s="4"/>
      <c r="IK9" s="4"/>
      <c r="IL9" s="4"/>
      <c r="IM9" s="4"/>
      <c r="IN9" s="4"/>
      <c r="IO9" s="4"/>
      <c r="IP9" s="4"/>
      <c r="IQ9" s="4"/>
      <c r="IR9" s="4"/>
      <c r="IS9" s="4"/>
    </row>
    <row r="10" spans="1:230" s="3" customFormat="1" ht="42" customHeight="1">
      <c r="A10" s="28">
        <v>8</v>
      </c>
      <c r="B10" s="29" t="s">
        <v>43</v>
      </c>
      <c r="C10" s="30" t="s">
        <v>17</v>
      </c>
      <c r="D10" s="30" t="s">
        <v>32</v>
      </c>
      <c r="E10" s="31" t="s">
        <v>44</v>
      </c>
      <c r="F10" s="31" t="s">
        <v>45</v>
      </c>
      <c r="G10" s="31" t="s">
        <v>21</v>
      </c>
      <c r="H10" s="32">
        <v>134.5</v>
      </c>
      <c r="I10" s="48">
        <v>72.6</v>
      </c>
      <c r="J10" s="48">
        <f t="shared" si="0"/>
        <v>69.925</v>
      </c>
      <c r="K10" s="49">
        <v>1</v>
      </c>
      <c r="L10" s="49" t="s">
        <v>46</v>
      </c>
      <c r="M10" s="50"/>
      <c r="N10" s="51" t="s">
        <v>23</v>
      </c>
      <c r="O10" s="52" t="s">
        <v>24</v>
      </c>
      <c r="P10" s="53"/>
      <c r="Q10" s="53"/>
      <c r="R10" s="53"/>
      <c r="S10" s="64"/>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row>
    <row r="11" spans="1:230" s="4" customFormat="1" ht="43.5" customHeight="1">
      <c r="A11" s="28">
        <v>9</v>
      </c>
      <c r="B11" s="29" t="s">
        <v>43</v>
      </c>
      <c r="C11" s="30" t="s">
        <v>17</v>
      </c>
      <c r="D11" s="30" t="s">
        <v>32</v>
      </c>
      <c r="E11" s="31" t="s">
        <v>47</v>
      </c>
      <c r="F11" s="31" t="s">
        <v>48</v>
      </c>
      <c r="G11" s="31" t="s">
        <v>49</v>
      </c>
      <c r="H11" s="32">
        <v>115.75</v>
      </c>
      <c r="I11" s="48">
        <v>71.4</v>
      </c>
      <c r="J11" s="48">
        <f t="shared" si="0"/>
        <v>64.6375</v>
      </c>
      <c r="K11" s="49">
        <v>2</v>
      </c>
      <c r="L11" s="49" t="s">
        <v>46</v>
      </c>
      <c r="M11" s="60"/>
      <c r="N11" s="51" t="s">
        <v>23</v>
      </c>
      <c r="O11" s="52" t="s">
        <v>24</v>
      </c>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row>
    <row r="12" spans="1:253" s="2" customFormat="1" ht="25.5" customHeight="1">
      <c r="A12" s="23">
        <v>10</v>
      </c>
      <c r="B12" s="24" t="s">
        <v>50</v>
      </c>
      <c r="C12" s="25" t="s">
        <v>17</v>
      </c>
      <c r="D12" s="25" t="s">
        <v>51</v>
      </c>
      <c r="E12" s="26" t="s">
        <v>52</v>
      </c>
      <c r="F12" s="26" t="s">
        <v>53</v>
      </c>
      <c r="G12" s="26" t="s">
        <v>21</v>
      </c>
      <c r="H12" s="27">
        <v>127.5</v>
      </c>
      <c r="I12" s="43">
        <v>83</v>
      </c>
      <c r="J12" s="43">
        <f t="shared" si="0"/>
        <v>73.375</v>
      </c>
      <c r="K12" s="23">
        <v>1</v>
      </c>
      <c r="L12" s="23" t="s">
        <v>22</v>
      </c>
      <c r="M12" s="44">
        <v>78.72</v>
      </c>
      <c r="N12" s="55" t="s">
        <v>54</v>
      </c>
      <c r="O12" s="46" t="s">
        <v>24</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65"/>
      <c r="HX12" s="65"/>
      <c r="HY12" s="65"/>
      <c r="HZ12" s="65"/>
      <c r="IA12" s="65"/>
      <c r="IB12" s="65"/>
      <c r="IC12" s="65"/>
      <c r="ID12" s="65"/>
      <c r="IE12" s="65"/>
      <c r="IF12" s="65"/>
      <c r="IG12" s="65"/>
      <c r="IH12" s="65"/>
      <c r="II12" s="65"/>
      <c r="IJ12" s="65"/>
      <c r="IK12" s="65"/>
      <c r="IL12" s="65"/>
      <c r="IM12" s="65"/>
      <c r="IN12" s="65"/>
      <c r="IO12" s="65"/>
      <c r="IP12" s="65"/>
      <c r="IQ12" s="65"/>
      <c r="IR12" s="65"/>
      <c r="IS12" s="65"/>
    </row>
    <row r="13" spans="1:253" s="4" customFormat="1" ht="25.5" customHeight="1">
      <c r="A13" s="28">
        <v>11</v>
      </c>
      <c r="B13" s="29" t="s">
        <v>50</v>
      </c>
      <c r="C13" s="30" t="s">
        <v>17</v>
      </c>
      <c r="D13" s="30" t="s">
        <v>51</v>
      </c>
      <c r="E13" s="31" t="s">
        <v>55</v>
      </c>
      <c r="F13" s="31" t="s">
        <v>56</v>
      </c>
      <c r="G13" s="31" t="s">
        <v>49</v>
      </c>
      <c r="H13" s="32">
        <v>124</v>
      </c>
      <c r="I13" s="48">
        <v>78</v>
      </c>
      <c r="J13" s="48">
        <f t="shared" si="0"/>
        <v>70</v>
      </c>
      <c r="K13" s="49">
        <v>2</v>
      </c>
      <c r="L13" s="49" t="s">
        <v>27</v>
      </c>
      <c r="M13" s="50"/>
      <c r="N13" s="57" t="s">
        <v>54</v>
      </c>
      <c r="O13" s="52" t="s">
        <v>24</v>
      </c>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66"/>
      <c r="HX13" s="66"/>
      <c r="HY13" s="66"/>
      <c r="HZ13" s="66"/>
      <c r="IA13" s="66"/>
      <c r="IB13" s="66"/>
      <c r="IC13" s="66"/>
      <c r="ID13" s="66"/>
      <c r="IE13" s="66"/>
      <c r="IF13" s="66"/>
      <c r="IG13" s="66"/>
      <c r="IH13" s="66"/>
      <c r="II13" s="66"/>
      <c r="IJ13" s="66"/>
      <c r="IK13" s="66"/>
      <c r="IL13" s="66"/>
      <c r="IM13" s="66"/>
      <c r="IN13" s="66"/>
      <c r="IO13" s="66"/>
      <c r="IP13" s="66"/>
      <c r="IQ13" s="66"/>
      <c r="IR13" s="66"/>
      <c r="IS13" s="66"/>
    </row>
    <row r="14" spans="1:253" s="3" customFormat="1" ht="25.5" customHeight="1">
      <c r="A14" s="28">
        <v>12</v>
      </c>
      <c r="B14" s="29" t="s">
        <v>50</v>
      </c>
      <c r="C14" s="30" t="s">
        <v>17</v>
      </c>
      <c r="D14" s="30" t="s">
        <v>51</v>
      </c>
      <c r="E14" s="31" t="s">
        <v>57</v>
      </c>
      <c r="F14" s="31" t="s">
        <v>58</v>
      </c>
      <c r="G14" s="31" t="s">
        <v>49</v>
      </c>
      <c r="H14" s="32">
        <v>119</v>
      </c>
      <c r="I14" s="48">
        <v>74</v>
      </c>
      <c r="J14" s="48">
        <f t="shared" si="0"/>
        <v>66.75</v>
      </c>
      <c r="K14" s="49">
        <v>3</v>
      </c>
      <c r="L14" s="49" t="s">
        <v>27</v>
      </c>
      <c r="M14" s="50"/>
      <c r="N14" s="57" t="s">
        <v>54</v>
      </c>
      <c r="O14" s="52" t="s">
        <v>24</v>
      </c>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4"/>
      <c r="HX14" s="4"/>
      <c r="HY14" s="4"/>
      <c r="HZ14" s="4"/>
      <c r="IA14" s="4"/>
      <c r="IB14" s="4"/>
      <c r="IC14" s="4"/>
      <c r="ID14" s="4"/>
      <c r="IE14" s="4"/>
      <c r="IF14" s="4"/>
      <c r="IG14" s="4"/>
      <c r="IH14" s="4"/>
      <c r="II14" s="4"/>
      <c r="IJ14" s="4"/>
      <c r="IK14" s="4"/>
      <c r="IL14" s="4"/>
      <c r="IM14" s="4"/>
      <c r="IN14" s="4"/>
      <c r="IO14" s="4"/>
      <c r="IP14" s="4"/>
      <c r="IQ14" s="4"/>
      <c r="IR14" s="4"/>
      <c r="IS14" s="4"/>
    </row>
    <row r="15" spans="1:230" s="2" customFormat="1" ht="25.5" customHeight="1">
      <c r="A15" s="23">
        <v>13</v>
      </c>
      <c r="B15" s="24" t="s">
        <v>59</v>
      </c>
      <c r="C15" s="25" t="s">
        <v>17</v>
      </c>
      <c r="D15" s="25" t="s">
        <v>51</v>
      </c>
      <c r="E15" s="26" t="s">
        <v>60</v>
      </c>
      <c r="F15" s="26" t="s">
        <v>61</v>
      </c>
      <c r="G15" s="26" t="s">
        <v>21</v>
      </c>
      <c r="H15" s="27">
        <v>138.25</v>
      </c>
      <c r="I15" s="43">
        <v>81.2</v>
      </c>
      <c r="J15" s="43">
        <f t="shared" si="0"/>
        <v>75.1625</v>
      </c>
      <c r="K15" s="23">
        <v>1</v>
      </c>
      <c r="L15" s="23" t="s">
        <v>22</v>
      </c>
      <c r="M15" s="54"/>
      <c r="N15" s="45" t="s">
        <v>54</v>
      </c>
      <c r="O15" s="46" t="s">
        <v>24</v>
      </c>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row>
    <row r="16" spans="1:253" s="3" customFormat="1" ht="25.5" customHeight="1">
      <c r="A16" s="28">
        <v>14</v>
      </c>
      <c r="B16" s="29" t="s">
        <v>59</v>
      </c>
      <c r="C16" s="30" t="s">
        <v>17</v>
      </c>
      <c r="D16" s="30" t="s">
        <v>51</v>
      </c>
      <c r="E16" s="31" t="s">
        <v>62</v>
      </c>
      <c r="F16" s="31" t="s">
        <v>63</v>
      </c>
      <c r="G16" s="31" t="s">
        <v>21</v>
      </c>
      <c r="H16" s="32">
        <v>113.75</v>
      </c>
      <c r="I16" s="48">
        <v>79.2</v>
      </c>
      <c r="J16" s="48">
        <f t="shared" si="0"/>
        <v>68.0375</v>
      </c>
      <c r="K16" s="49">
        <v>2</v>
      </c>
      <c r="L16" s="49" t="s">
        <v>27</v>
      </c>
      <c r="M16" s="50"/>
      <c r="N16" s="51" t="s">
        <v>54</v>
      </c>
      <c r="O16" s="52" t="s">
        <v>24</v>
      </c>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67"/>
      <c r="HX16" s="67"/>
      <c r="HY16" s="67"/>
      <c r="HZ16" s="67"/>
      <c r="IA16" s="67"/>
      <c r="IB16" s="67"/>
      <c r="IC16" s="67"/>
      <c r="ID16" s="67"/>
      <c r="IE16" s="67"/>
      <c r="IF16" s="67"/>
      <c r="IG16" s="67"/>
      <c r="IH16" s="67"/>
      <c r="II16" s="67"/>
      <c r="IJ16" s="67"/>
      <c r="IK16" s="67"/>
      <c r="IL16" s="67"/>
      <c r="IM16" s="67"/>
      <c r="IN16" s="67"/>
      <c r="IO16" s="67"/>
      <c r="IP16" s="67"/>
      <c r="IQ16" s="67"/>
      <c r="IR16" s="67"/>
      <c r="IS16" s="67"/>
    </row>
    <row r="17" spans="1:253" s="5" customFormat="1" ht="25.5" customHeight="1">
      <c r="A17" s="28">
        <v>15</v>
      </c>
      <c r="B17" s="29" t="s">
        <v>59</v>
      </c>
      <c r="C17" s="30" t="s">
        <v>17</v>
      </c>
      <c r="D17" s="30" t="s">
        <v>51</v>
      </c>
      <c r="E17" s="31" t="s">
        <v>64</v>
      </c>
      <c r="F17" s="31" t="s">
        <v>65</v>
      </c>
      <c r="G17" s="31" t="s">
        <v>21</v>
      </c>
      <c r="H17" s="32">
        <v>143.75</v>
      </c>
      <c r="I17" s="48" t="s">
        <v>66</v>
      </c>
      <c r="J17" s="48">
        <f>H17*0.25</f>
        <v>35.9375</v>
      </c>
      <c r="K17" s="49">
        <v>3</v>
      </c>
      <c r="L17" s="49" t="s">
        <v>27</v>
      </c>
      <c r="M17" s="50"/>
      <c r="N17" s="51" t="s">
        <v>54</v>
      </c>
      <c r="O17" s="52" t="s">
        <v>24</v>
      </c>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6"/>
      <c r="HX17" s="66"/>
      <c r="HY17" s="66"/>
      <c r="HZ17" s="66"/>
      <c r="IA17" s="66"/>
      <c r="IB17" s="66"/>
      <c r="IC17" s="66"/>
      <c r="ID17" s="66"/>
      <c r="IE17" s="66"/>
      <c r="IF17" s="66"/>
      <c r="IG17" s="66"/>
      <c r="IH17" s="66"/>
      <c r="II17" s="66"/>
      <c r="IJ17" s="66"/>
      <c r="IK17" s="66"/>
      <c r="IL17" s="66"/>
      <c r="IM17" s="66"/>
      <c r="IN17" s="66"/>
      <c r="IO17" s="66"/>
      <c r="IP17" s="66"/>
      <c r="IQ17" s="66"/>
      <c r="IR17" s="66"/>
      <c r="IS17" s="66"/>
    </row>
    <row r="18" spans="1:230" s="2" customFormat="1" ht="25.5" customHeight="1">
      <c r="A18" s="23">
        <v>16</v>
      </c>
      <c r="B18" s="24" t="s">
        <v>67</v>
      </c>
      <c r="C18" s="25" t="s">
        <v>68</v>
      </c>
      <c r="D18" s="25" t="s">
        <v>69</v>
      </c>
      <c r="E18" s="26" t="s">
        <v>70</v>
      </c>
      <c r="F18" s="26" t="s">
        <v>71</v>
      </c>
      <c r="G18" s="26" t="s">
        <v>49</v>
      </c>
      <c r="H18" s="27">
        <v>67.85</v>
      </c>
      <c r="I18" s="43">
        <v>84.2</v>
      </c>
      <c r="J18" s="43">
        <f>H18*0.5+I18*0.5</f>
        <v>76.025</v>
      </c>
      <c r="K18" s="23">
        <v>1</v>
      </c>
      <c r="L18" s="23" t="s">
        <v>22</v>
      </c>
      <c r="M18" s="54"/>
      <c r="N18" s="55" t="s">
        <v>54</v>
      </c>
      <c r="O18" s="46" t="s">
        <v>24</v>
      </c>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row>
    <row r="19" spans="1:253" s="3" customFormat="1" ht="25.5" customHeight="1">
      <c r="A19" s="28">
        <v>17</v>
      </c>
      <c r="B19" s="29" t="s">
        <v>67</v>
      </c>
      <c r="C19" s="30" t="s">
        <v>68</v>
      </c>
      <c r="D19" s="30" t="s">
        <v>69</v>
      </c>
      <c r="E19" s="31" t="s">
        <v>72</v>
      </c>
      <c r="F19" s="31" t="s">
        <v>73</v>
      </c>
      <c r="G19" s="31" t="s">
        <v>49</v>
      </c>
      <c r="H19" s="32">
        <v>68.1</v>
      </c>
      <c r="I19" s="48">
        <v>76.2</v>
      </c>
      <c r="J19" s="48">
        <f>H19*0.5+I19*0.5</f>
        <v>72.15</v>
      </c>
      <c r="K19" s="49">
        <v>2</v>
      </c>
      <c r="L19" s="49" t="s">
        <v>27</v>
      </c>
      <c r="M19" s="50"/>
      <c r="N19" s="51" t="s">
        <v>54</v>
      </c>
      <c r="O19" s="52" t="s">
        <v>24</v>
      </c>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67"/>
      <c r="HX19" s="67"/>
      <c r="HY19" s="67"/>
      <c r="HZ19" s="67"/>
      <c r="IA19" s="67"/>
      <c r="IB19" s="67"/>
      <c r="IC19" s="67"/>
      <c r="ID19" s="67"/>
      <c r="IE19" s="67"/>
      <c r="IF19" s="67"/>
      <c r="IG19" s="67"/>
      <c r="IH19" s="67"/>
      <c r="II19" s="67"/>
      <c r="IJ19" s="67"/>
      <c r="IK19" s="67"/>
      <c r="IL19" s="67"/>
      <c r="IM19" s="67"/>
      <c r="IN19" s="67"/>
      <c r="IO19" s="67"/>
      <c r="IP19" s="67"/>
      <c r="IQ19" s="67"/>
      <c r="IR19" s="67"/>
      <c r="IS19" s="67"/>
    </row>
    <row r="20" spans="1:253" s="3" customFormat="1" ht="25.5" customHeight="1">
      <c r="A20" s="28">
        <v>18</v>
      </c>
      <c r="B20" s="29" t="s">
        <v>67</v>
      </c>
      <c r="C20" s="30" t="s">
        <v>68</v>
      </c>
      <c r="D20" s="30" t="s">
        <v>69</v>
      </c>
      <c r="E20" s="31" t="s">
        <v>74</v>
      </c>
      <c r="F20" s="31" t="s">
        <v>75</v>
      </c>
      <c r="G20" s="31" t="s">
        <v>49</v>
      </c>
      <c r="H20" s="32">
        <v>68.25</v>
      </c>
      <c r="I20" s="48">
        <v>72.8</v>
      </c>
      <c r="J20" s="48">
        <f>H20*0.5+I20*0.5</f>
        <v>70.525</v>
      </c>
      <c r="K20" s="49">
        <v>3</v>
      </c>
      <c r="L20" s="49" t="s">
        <v>27</v>
      </c>
      <c r="M20" s="50"/>
      <c r="N20" s="57" t="s">
        <v>54</v>
      </c>
      <c r="O20" s="52" t="s">
        <v>24</v>
      </c>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4"/>
      <c r="HX20" s="4"/>
      <c r="HY20" s="4"/>
      <c r="HZ20" s="4"/>
      <c r="IA20" s="4"/>
      <c r="IB20" s="4"/>
      <c r="IC20" s="4"/>
      <c r="ID20" s="4"/>
      <c r="IE20" s="4"/>
      <c r="IF20" s="4"/>
      <c r="IG20" s="4"/>
      <c r="IH20" s="4"/>
      <c r="II20" s="4"/>
      <c r="IJ20" s="4"/>
      <c r="IK20" s="4"/>
      <c r="IL20" s="4"/>
      <c r="IM20" s="4"/>
      <c r="IN20" s="4"/>
      <c r="IO20" s="4"/>
      <c r="IP20" s="4"/>
      <c r="IQ20" s="4"/>
      <c r="IR20" s="4"/>
      <c r="IS20" s="4"/>
    </row>
    <row r="21" spans="1:230" s="2" customFormat="1" ht="25.5" customHeight="1">
      <c r="A21" s="23">
        <v>19</v>
      </c>
      <c r="B21" s="24" t="s">
        <v>76</v>
      </c>
      <c r="C21" s="25" t="s">
        <v>17</v>
      </c>
      <c r="D21" s="25" t="s">
        <v>69</v>
      </c>
      <c r="E21" s="26" t="s">
        <v>77</v>
      </c>
      <c r="F21" s="26" t="s">
        <v>78</v>
      </c>
      <c r="G21" s="26" t="s">
        <v>49</v>
      </c>
      <c r="H21" s="27">
        <v>133.75</v>
      </c>
      <c r="I21" s="43">
        <v>81.8</v>
      </c>
      <c r="J21" s="43">
        <f>H21*0.25+I21*0.5</f>
        <v>74.3375</v>
      </c>
      <c r="K21" s="23">
        <v>1</v>
      </c>
      <c r="L21" s="23" t="s">
        <v>22</v>
      </c>
      <c r="M21" s="54"/>
      <c r="N21" s="45" t="s">
        <v>54</v>
      </c>
      <c r="O21" s="46" t="s">
        <v>24</v>
      </c>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row>
    <row r="22" spans="1:253" s="5" customFormat="1" ht="25.5" customHeight="1">
      <c r="A22" s="28">
        <v>20</v>
      </c>
      <c r="B22" s="29" t="s">
        <v>76</v>
      </c>
      <c r="C22" s="30" t="s">
        <v>17</v>
      </c>
      <c r="D22" s="30" t="s">
        <v>69</v>
      </c>
      <c r="E22" s="31" t="s">
        <v>79</v>
      </c>
      <c r="F22" s="31" t="s">
        <v>80</v>
      </c>
      <c r="G22" s="31" t="s">
        <v>21</v>
      </c>
      <c r="H22" s="32">
        <v>130.75</v>
      </c>
      <c r="I22" s="48">
        <v>76.8</v>
      </c>
      <c r="J22" s="48">
        <f>H22*0.25+I22*0.5</f>
        <v>71.0875</v>
      </c>
      <c r="K22" s="49">
        <v>2</v>
      </c>
      <c r="L22" s="49" t="s">
        <v>27</v>
      </c>
      <c r="M22" s="50"/>
      <c r="N22" s="51" t="s">
        <v>54</v>
      </c>
      <c r="O22" s="52" t="s">
        <v>24</v>
      </c>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6"/>
      <c r="HX22" s="66"/>
      <c r="HY22" s="66"/>
      <c r="HZ22" s="66"/>
      <c r="IA22" s="66"/>
      <c r="IB22" s="66"/>
      <c r="IC22" s="66"/>
      <c r="ID22" s="66"/>
      <c r="IE22" s="66"/>
      <c r="IF22" s="66"/>
      <c r="IG22" s="66"/>
      <c r="IH22" s="66"/>
      <c r="II22" s="66"/>
      <c r="IJ22" s="66"/>
      <c r="IK22" s="66"/>
      <c r="IL22" s="66"/>
      <c r="IM22" s="66"/>
      <c r="IN22" s="66"/>
      <c r="IO22" s="66"/>
      <c r="IP22" s="66"/>
      <c r="IQ22" s="66"/>
      <c r="IR22" s="66"/>
      <c r="IS22" s="66"/>
    </row>
    <row r="23" spans="1:230" s="3" customFormat="1" ht="25.5" customHeight="1">
      <c r="A23" s="28">
        <v>21</v>
      </c>
      <c r="B23" s="29" t="s">
        <v>76</v>
      </c>
      <c r="C23" s="30" t="s">
        <v>17</v>
      </c>
      <c r="D23" s="30" t="s">
        <v>69</v>
      </c>
      <c r="E23" s="31" t="s">
        <v>81</v>
      </c>
      <c r="F23" s="31" t="s">
        <v>82</v>
      </c>
      <c r="G23" s="31" t="s">
        <v>49</v>
      </c>
      <c r="H23" s="32">
        <v>128.5</v>
      </c>
      <c r="I23" s="48" t="s">
        <v>66</v>
      </c>
      <c r="J23" s="48">
        <f>H23*0.25</f>
        <v>32.125</v>
      </c>
      <c r="K23" s="49">
        <v>3</v>
      </c>
      <c r="L23" s="49" t="s">
        <v>27</v>
      </c>
      <c r="M23" s="60"/>
      <c r="N23" s="51" t="s">
        <v>54</v>
      </c>
      <c r="O23" s="52" t="s">
        <v>24</v>
      </c>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row>
    <row r="24" spans="1:230" s="2" customFormat="1" ht="25.5" customHeight="1">
      <c r="A24" s="23">
        <v>22</v>
      </c>
      <c r="B24" s="24" t="s">
        <v>83</v>
      </c>
      <c r="C24" s="25" t="s">
        <v>68</v>
      </c>
      <c r="D24" s="25" t="s">
        <v>69</v>
      </c>
      <c r="E24" s="26" t="s">
        <v>84</v>
      </c>
      <c r="F24" s="26" t="s">
        <v>85</v>
      </c>
      <c r="G24" s="26" t="s">
        <v>21</v>
      </c>
      <c r="H24" s="27">
        <v>71.7</v>
      </c>
      <c r="I24" s="43">
        <v>86.8</v>
      </c>
      <c r="J24" s="43">
        <f aca="true" t="shared" si="1" ref="J24:J32">H24*0.5+I24*0.5</f>
        <v>79.25</v>
      </c>
      <c r="K24" s="23">
        <v>1</v>
      </c>
      <c r="L24" s="23" t="s">
        <v>22</v>
      </c>
      <c r="M24" s="44">
        <v>75.29</v>
      </c>
      <c r="N24" s="45" t="s">
        <v>86</v>
      </c>
      <c r="O24" s="46" t="s">
        <v>24</v>
      </c>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row>
    <row r="25" spans="1:253" s="5" customFormat="1" ht="25.5" customHeight="1">
      <c r="A25" s="28">
        <v>23</v>
      </c>
      <c r="B25" s="29" t="s">
        <v>83</v>
      </c>
      <c r="C25" s="30" t="s">
        <v>68</v>
      </c>
      <c r="D25" s="30" t="s">
        <v>69</v>
      </c>
      <c r="E25" s="31" t="s">
        <v>87</v>
      </c>
      <c r="F25" s="31" t="s">
        <v>88</v>
      </c>
      <c r="G25" s="31" t="s">
        <v>49</v>
      </c>
      <c r="H25" s="32">
        <v>59.35</v>
      </c>
      <c r="I25" s="48">
        <v>72.6</v>
      </c>
      <c r="J25" s="48">
        <f t="shared" si="1"/>
        <v>65.975</v>
      </c>
      <c r="K25" s="49">
        <v>2</v>
      </c>
      <c r="L25" s="49" t="s">
        <v>27</v>
      </c>
      <c r="M25" s="50"/>
      <c r="N25" s="57" t="s">
        <v>86</v>
      </c>
      <c r="O25" s="52" t="s">
        <v>24</v>
      </c>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4"/>
      <c r="HX25" s="4"/>
      <c r="HY25" s="4"/>
      <c r="HZ25" s="4"/>
      <c r="IA25" s="4"/>
      <c r="IB25" s="4"/>
      <c r="IC25" s="4"/>
      <c r="ID25" s="4"/>
      <c r="IE25" s="4"/>
      <c r="IF25" s="4"/>
      <c r="IG25" s="4"/>
      <c r="IH25" s="4"/>
      <c r="II25" s="4"/>
      <c r="IJ25" s="4"/>
      <c r="IK25" s="4"/>
      <c r="IL25" s="4"/>
      <c r="IM25" s="4"/>
      <c r="IN25" s="4"/>
      <c r="IO25" s="4"/>
      <c r="IP25" s="4"/>
      <c r="IQ25" s="4"/>
      <c r="IR25" s="4"/>
      <c r="IS25" s="4"/>
    </row>
    <row r="26" spans="1:253" s="4" customFormat="1" ht="25.5" customHeight="1">
      <c r="A26" s="28">
        <v>24</v>
      </c>
      <c r="B26" s="29" t="s">
        <v>83</v>
      </c>
      <c r="C26" s="30" t="s">
        <v>68</v>
      </c>
      <c r="D26" s="30" t="s">
        <v>69</v>
      </c>
      <c r="E26" s="31" t="s">
        <v>89</v>
      </c>
      <c r="F26" s="31" t="s">
        <v>90</v>
      </c>
      <c r="G26" s="31" t="s">
        <v>49</v>
      </c>
      <c r="H26" s="32">
        <v>63.85</v>
      </c>
      <c r="I26" s="48">
        <v>66.2</v>
      </c>
      <c r="J26" s="48">
        <f t="shared" si="1"/>
        <v>65.025</v>
      </c>
      <c r="K26" s="49">
        <v>3</v>
      </c>
      <c r="L26" s="49" t="s">
        <v>27</v>
      </c>
      <c r="M26" s="50"/>
      <c r="N26" s="57" t="s">
        <v>86</v>
      </c>
      <c r="O26" s="52" t="s">
        <v>24</v>
      </c>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66"/>
      <c r="HX26" s="66"/>
      <c r="HY26" s="66"/>
      <c r="HZ26" s="66"/>
      <c r="IA26" s="66"/>
      <c r="IB26" s="66"/>
      <c r="IC26" s="66"/>
      <c r="ID26" s="66"/>
      <c r="IE26" s="66"/>
      <c r="IF26" s="66"/>
      <c r="IG26" s="66"/>
      <c r="IH26" s="66"/>
      <c r="II26" s="66"/>
      <c r="IJ26" s="66"/>
      <c r="IK26" s="66"/>
      <c r="IL26" s="66"/>
      <c r="IM26" s="66"/>
      <c r="IN26" s="66"/>
      <c r="IO26" s="66"/>
      <c r="IP26" s="66"/>
      <c r="IQ26" s="66"/>
      <c r="IR26" s="66"/>
      <c r="IS26" s="66"/>
    </row>
    <row r="27" spans="1:253" s="2" customFormat="1" ht="25.5" customHeight="1">
      <c r="A27" s="23">
        <v>25</v>
      </c>
      <c r="B27" s="24" t="s">
        <v>91</v>
      </c>
      <c r="C27" s="25" t="s">
        <v>68</v>
      </c>
      <c r="D27" s="25" t="s">
        <v>69</v>
      </c>
      <c r="E27" s="26" t="s">
        <v>92</v>
      </c>
      <c r="F27" s="26" t="s">
        <v>93</v>
      </c>
      <c r="G27" s="26" t="s">
        <v>49</v>
      </c>
      <c r="H27" s="27">
        <v>69.1</v>
      </c>
      <c r="I27" s="43">
        <v>85.2</v>
      </c>
      <c r="J27" s="43">
        <f t="shared" si="1"/>
        <v>77.15</v>
      </c>
      <c r="K27" s="23">
        <v>1</v>
      </c>
      <c r="L27" s="23" t="s">
        <v>22</v>
      </c>
      <c r="M27" s="54"/>
      <c r="N27" s="45" t="s">
        <v>86</v>
      </c>
      <c r="O27" s="46" t="s">
        <v>24</v>
      </c>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65"/>
      <c r="HX27" s="65"/>
      <c r="HY27" s="65"/>
      <c r="HZ27" s="65"/>
      <c r="IA27" s="65"/>
      <c r="IB27" s="65"/>
      <c r="IC27" s="65"/>
      <c r="ID27" s="65"/>
      <c r="IE27" s="65"/>
      <c r="IF27" s="65"/>
      <c r="IG27" s="65"/>
      <c r="IH27" s="65"/>
      <c r="II27" s="65"/>
      <c r="IJ27" s="65"/>
      <c r="IK27" s="65"/>
      <c r="IL27" s="65"/>
      <c r="IM27" s="65"/>
      <c r="IN27" s="65"/>
      <c r="IO27" s="65"/>
      <c r="IP27" s="65"/>
      <c r="IQ27" s="65"/>
      <c r="IR27" s="65"/>
      <c r="IS27" s="65"/>
    </row>
    <row r="28" spans="1:230" s="4" customFormat="1" ht="25.5" customHeight="1">
      <c r="A28" s="28">
        <v>26</v>
      </c>
      <c r="B28" s="29" t="s">
        <v>91</v>
      </c>
      <c r="C28" s="30" t="s">
        <v>68</v>
      </c>
      <c r="D28" s="30" t="s">
        <v>69</v>
      </c>
      <c r="E28" s="31" t="s">
        <v>94</v>
      </c>
      <c r="F28" s="31" t="s">
        <v>95</v>
      </c>
      <c r="G28" s="31" t="s">
        <v>49</v>
      </c>
      <c r="H28" s="32">
        <v>62.05</v>
      </c>
      <c r="I28" s="48">
        <v>78.2</v>
      </c>
      <c r="J28" s="48">
        <f t="shared" si="1"/>
        <v>70.125</v>
      </c>
      <c r="K28" s="49">
        <v>2</v>
      </c>
      <c r="L28" s="49" t="s">
        <v>27</v>
      </c>
      <c r="M28" s="50"/>
      <c r="N28" s="51" t="s">
        <v>86</v>
      </c>
      <c r="O28" s="52" t="s">
        <v>24</v>
      </c>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row>
    <row r="29" spans="1:230" s="4" customFormat="1" ht="25.5" customHeight="1">
      <c r="A29" s="28">
        <v>27</v>
      </c>
      <c r="B29" s="29" t="s">
        <v>91</v>
      </c>
      <c r="C29" s="30" t="s">
        <v>68</v>
      </c>
      <c r="D29" s="30" t="s">
        <v>69</v>
      </c>
      <c r="E29" s="31" t="s">
        <v>96</v>
      </c>
      <c r="F29" s="31" t="s">
        <v>97</v>
      </c>
      <c r="G29" s="31" t="s">
        <v>49</v>
      </c>
      <c r="H29" s="32">
        <v>63.25</v>
      </c>
      <c r="I29" s="48">
        <v>73.8</v>
      </c>
      <c r="J29" s="48">
        <f t="shared" si="1"/>
        <v>68.525</v>
      </c>
      <c r="K29" s="49">
        <v>3</v>
      </c>
      <c r="L29" s="49" t="s">
        <v>27</v>
      </c>
      <c r="M29" s="50"/>
      <c r="N29" s="51" t="s">
        <v>86</v>
      </c>
      <c r="O29" s="52" t="s">
        <v>24</v>
      </c>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row>
    <row r="30" spans="1:253" s="2" customFormat="1" ht="25.5" customHeight="1">
      <c r="A30" s="23">
        <v>28</v>
      </c>
      <c r="B30" s="24" t="s">
        <v>98</v>
      </c>
      <c r="C30" s="25" t="s">
        <v>68</v>
      </c>
      <c r="D30" s="25" t="s">
        <v>69</v>
      </c>
      <c r="E30" s="26" t="s">
        <v>99</v>
      </c>
      <c r="F30" s="26" t="s">
        <v>100</v>
      </c>
      <c r="G30" s="26" t="s">
        <v>49</v>
      </c>
      <c r="H30" s="27">
        <v>61.15</v>
      </c>
      <c r="I30" s="43">
        <v>79.8</v>
      </c>
      <c r="J30" s="43">
        <f t="shared" si="1"/>
        <v>70.475</v>
      </c>
      <c r="K30" s="23">
        <v>1</v>
      </c>
      <c r="L30" s="23" t="s">
        <v>22</v>
      </c>
      <c r="M30" s="54"/>
      <c r="N30" s="45" t="s">
        <v>86</v>
      </c>
      <c r="O30" s="46" t="s">
        <v>24</v>
      </c>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65"/>
      <c r="HX30" s="65"/>
      <c r="HY30" s="65"/>
      <c r="HZ30" s="65"/>
      <c r="IA30" s="65"/>
      <c r="IB30" s="65"/>
      <c r="IC30" s="65"/>
      <c r="ID30" s="65"/>
      <c r="IE30" s="65"/>
      <c r="IF30" s="65"/>
      <c r="IG30" s="65"/>
      <c r="IH30" s="65"/>
      <c r="II30" s="65"/>
      <c r="IJ30" s="65"/>
      <c r="IK30" s="65"/>
      <c r="IL30" s="65"/>
      <c r="IM30" s="65"/>
      <c r="IN30" s="65"/>
      <c r="IO30" s="65"/>
      <c r="IP30" s="65"/>
      <c r="IQ30" s="65"/>
      <c r="IR30" s="65"/>
      <c r="IS30" s="65"/>
    </row>
    <row r="31" spans="1:230" s="4" customFormat="1" ht="25.5" customHeight="1">
      <c r="A31" s="28">
        <v>29</v>
      </c>
      <c r="B31" s="29" t="s">
        <v>98</v>
      </c>
      <c r="C31" s="30" t="s">
        <v>68</v>
      </c>
      <c r="D31" s="30" t="s">
        <v>69</v>
      </c>
      <c r="E31" s="31" t="s">
        <v>101</v>
      </c>
      <c r="F31" s="31" t="s">
        <v>102</v>
      </c>
      <c r="G31" s="31" t="s">
        <v>49</v>
      </c>
      <c r="H31" s="32">
        <v>67.1</v>
      </c>
      <c r="I31" s="48">
        <v>71</v>
      </c>
      <c r="J31" s="48">
        <f t="shared" si="1"/>
        <v>69.05</v>
      </c>
      <c r="K31" s="49">
        <v>2</v>
      </c>
      <c r="L31" s="49" t="s">
        <v>27</v>
      </c>
      <c r="M31" s="50"/>
      <c r="N31" s="57" t="s">
        <v>86</v>
      </c>
      <c r="O31" s="52" t="s">
        <v>24</v>
      </c>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row>
    <row r="32" spans="1:230" s="4" customFormat="1" ht="25.5" customHeight="1">
      <c r="A32" s="28">
        <v>30</v>
      </c>
      <c r="B32" s="29" t="s">
        <v>98</v>
      </c>
      <c r="C32" s="30" t="s">
        <v>68</v>
      </c>
      <c r="D32" s="30" t="s">
        <v>69</v>
      </c>
      <c r="E32" s="31" t="s">
        <v>103</v>
      </c>
      <c r="F32" s="31" t="s">
        <v>104</v>
      </c>
      <c r="G32" s="31" t="s">
        <v>49</v>
      </c>
      <c r="H32" s="32">
        <v>55.7</v>
      </c>
      <c r="I32" s="48">
        <v>64</v>
      </c>
      <c r="J32" s="48">
        <f t="shared" si="1"/>
        <v>59.85</v>
      </c>
      <c r="K32" s="49">
        <v>3</v>
      </c>
      <c r="L32" s="49" t="s">
        <v>27</v>
      </c>
      <c r="M32" s="60"/>
      <c r="N32" s="57" t="s">
        <v>86</v>
      </c>
      <c r="O32" s="52" t="s">
        <v>24</v>
      </c>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row>
    <row r="33" spans="1:253" s="2" customFormat="1" ht="25.5" customHeight="1">
      <c r="A33" s="23">
        <v>31</v>
      </c>
      <c r="B33" s="24" t="s">
        <v>105</v>
      </c>
      <c r="C33" s="25" t="s">
        <v>17</v>
      </c>
      <c r="D33" s="25" t="s">
        <v>69</v>
      </c>
      <c r="E33" s="26" t="s">
        <v>106</v>
      </c>
      <c r="F33" s="26" t="s">
        <v>107</v>
      </c>
      <c r="G33" s="26" t="s">
        <v>21</v>
      </c>
      <c r="H33" s="27">
        <v>133.75</v>
      </c>
      <c r="I33" s="43">
        <v>83.8</v>
      </c>
      <c r="J33" s="43">
        <f>H33*0.25+I33*0.5</f>
        <v>75.3375</v>
      </c>
      <c r="K33" s="23">
        <v>1</v>
      </c>
      <c r="L33" s="23" t="s">
        <v>22</v>
      </c>
      <c r="M33" s="44">
        <v>78.62</v>
      </c>
      <c r="N33" s="45" t="s">
        <v>108</v>
      </c>
      <c r="O33" s="46" t="s">
        <v>24</v>
      </c>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65"/>
      <c r="HX33" s="65"/>
      <c r="HY33" s="65"/>
      <c r="HZ33" s="65"/>
      <c r="IA33" s="65"/>
      <c r="IB33" s="65"/>
      <c r="IC33" s="65"/>
      <c r="ID33" s="65"/>
      <c r="IE33" s="65"/>
      <c r="IF33" s="65"/>
      <c r="IG33" s="65"/>
      <c r="IH33" s="65"/>
      <c r="II33" s="65"/>
      <c r="IJ33" s="65"/>
      <c r="IK33" s="65"/>
      <c r="IL33" s="65"/>
      <c r="IM33" s="65"/>
      <c r="IN33" s="65"/>
      <c r="IO33" s="65"/>
      <c r="IP33" s="65"/>
      <c r="IQ33" s="65"/>
      <c r="IR33" s="65"/>
      <c r="IS33" s="65"/>
    </row>
    <row r="34" spans="1:230" s="4" customFormat="1" ht="25.5" customHeight="1">
      <c r="A34" s="28">
        <v>32</v>
      </c>
      <c r="B34" s="29" t="s">
        <v>105</v>
      </c>
      <c r="C34" s="30" t="s">
        <v>17</v>
      </c>
      <c r="D34" s="30" t="s">
        <v>69</v>
      </c>
      <c r="E34" s="31" t="s">
        <v>109</v>
      </c>
      <c r="F34" s="31" t="s">
        <v>110</v>
      </c>
      <c r="G34" s="31" t="s">
        <v>49</v>
      </c>
      <c r="H34" s="32">
        <v>121.5</v>
      </c>
      <c r="I34" s="48">
        <v>77</v>
      </c>
      <c r="J34" s="48">
        <f>H34*0.25+I34*0.5</f>
        <v>68.875</v>
      </c>
      <c r="K34" s="49">
        <v>2</v>
      </c>
      <c r="L34" s="49" t="s">
        <v>27</v>
      </c>
      <c r="M34" s="50"/>
      <c r="N34" s="51" t="s">
        <v>108</v>
      </c>
      <c r="O34" s="52" t="s">
        <v>24</v>
      </c>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row>
    <row r="35" spans="1:230" s="4" customFormat="1" ht="25.5" customHeight="1">
      <c r="A35" s="28">
        <v>33</v>
      </c>
      <c r="B35" s="29" t="s">
        <v>105</v>
      </c>
      <c r="C35" s="30" t="s">
        <v>17</v>
      </c>
      <c r="D35" s="30" t="s">
        <v>69</v>
      </c>
      <c r="E35" s="31" t="s">
        <v>111</v>
      </c>
      <c r="F35" s="31" t="s">
        <v>112</v>
      </c>
      <c r="G35" s="31" t="s">
        <v>49</v>
      </c>
      <c r="H35" s="32">
        <v>119.25</v>
      </c>
      <c r="I35" s="48">
        <v>74</v>
      </c>
      <c r="J35" s="48">
        <f>H35*0.25+I35*0.5</f>
        <v>66.8125</v>
      </c>
      <c r="K35" s="49">
        <v>3</v>
      </c>
      <c r="L35" s="49" t="s">
        <v>27</v>
      </c>
      <c r="M35" s="50"/>
      <c r="N35" s="51" t="s">
        <v>108</v>
      </c>
      <c r="O35" s="52" t="s">
        <v>24</v>
      </c>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row>
    <row r="36" spans="1:230" s="2" customFormat="1" ht="25.5" customHeight="1">
      <c r="A36" s="23">
        <v>34</v>
      </c>
      <c r="B36" s="24" t="s">
        <v>113</v>
      </c>
      <c r="C36" s="25" t="s">
        <v>68</v>
      </c>
      <c r="D36" s="25" t="s">
        <v>69</v>
      </c>
      <c r="E36" s="26" t="s">
        <v>114</v>
      </c>
      <c r="F36" s="26" t="s">
        <v>115</v>
      </c>
      <c r="G36" s="26" t="s">
        <v>49</v>
      </c>
      <c r="H36" s="27">
        <v>81</v>
      </c>
      <c r="I36" s="43">
        <v>81.4</v>
      </c>
      <c r="J36" s="43">
        <f aca="true" t="shared" si="2" ref="J36:J41">H36*0.5+I36*0.5</f>
        <v>81.2</v>
      </c>
      <c r="K36" s="23">
        <v>1</v>
      </c>
      <c r="L36" s="23" t="s">
        <v>22</v>
      </c>
      <c r="M36" s="54"/>
      <c r="N36" s="45" t="s">
        <v>108</v>
      </c>
      <c r="O36" s="46" t="s">
        <v>24</v>
      </c>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row>
    <row r="37" spans="1:230" s="2" customFormat="1" ht="25.5" customHeight="1">
      <c r="A37" s="23">
        <v>35</v>
      </c>
      <c r="B37" s="24" t="s">
        <v>113</v>
      </c>
      <c r="C37" s="25" t="s">
        <v>68</v>
      </c>
      <c r="D37" s="25" t="s">
        <v>69</v>
      </c>
      <c r="E37" s="26" t="s">
        <v>116</v>
      </c>
      <c r="F37" s="26" t="s">
        <v>117</v>
      </c>
      <c r="G37" s="26" t="s">
        <v>21</v>
      </c>
      <c r="H37" s="27">
        <v>69.6</v>
      </c>
      <c r="I37" s="43">
        <v>82.2</v>
      </c>
      <c r="J37" s="43">
        <f t="shared" si="2"/>
        <v>75.9</v>
      </c>
      <c r="K37" s="23">
        <v>2</v>
      </c>
      <c r="L37" s="23" t="s">
        <v>22</v>
      </c>
      <c r="M37" s="54"/>
      <c r="N37" s="55" t="s">
        <v>108</v>
      </c>
      <c r="O37" s="46" t="s">
        <v>24</v>
      </c>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row>
    <row r="38" spans="1:253" s="4" customFormat="1" ht="25.5" customHeight="1">
      <c r="A38" s="28">
        <v>36</v>
      </c>
      <c r="B38" s="29" t="s">
        <v>113</v>
      </c>
      <c r="C38" s="30" t="s">
        <v>68</v>
      </c>
      <c r="D38" s="30" t="s">
        <v>69</v>
      </c>
      <c r="E38" s="31" t="s">
        <v>118</v>
      </c>
      <c r="F38" s="31" t="s">
        <v>119</v>
      </c>
      <c r="G38" s="31" t="s">
        <v>49</v>
      </c>
      <c r="H38" s="32">
        <v>71.15</v>
      </c>
      <c r="I38" s="48">
        <v>80.2</v>
      </c>
      <c r="J38" s="48">
        <f t="shared" si="2"/>
        <v>75.67500000000001</v>
      </c>
      <c r="K38" s="49">
        <v>3</v>
      </c>
      <c r="L38" s="49" t="s">
        <v>27</v>
      </c>
      <c r="M38" s="50"/>
      <c r="N38" s="57" t="s">
        <v>108</v>
      </c>
      <c r="O38" s="52" t="s">
        <v>24</v>
      </c>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7"/>
      <c r="HX38" s="67"/>
      <c r="HY38" s="67"/>
      <c r="HZ38" s="67"/>
      <c r="IA38" s="67"/>
      <c r="IB38" s="67"/>
      <c r="IC38" s="67"/>
      <c r="ID38" s="67"/>
      <c r="IE38" s="67"/>
      <c r="IF38" s="67"/>
      <c r="IG38" s="67"/>
      <c r="IH38" s="67"/>
      <c r="II38" s="67"/>
      <c r="IJ38" s="67"/>
      <c r="IK38" s="67"/>
      <c r="IL38" s="67"/>
      <c r="IM38" s="67"/>
      <c r="IN38" s="67"/>
      <c r="IO38" s="67"/>
      <c r="IP38" s="67"/>
      <c r="IQ38" s="67"/>
      <c r="IR38" s="67"/>
      <c r="IS38" s="67"/>
    </row>
    <row r="39" spans="1:253" s="3" customFormat="1" ht="25.5" customHeight="1">
      <c r="A39" s="28">
        <v>37</v>
      </c>
      <c r="B39" s="29" t="s">
        <v>113</v>
      </c>
      <c r="C39" s="30" t="s">
        <v>68</v>
      </c>
      <c r="D39" s="30" t="s">
        <v>69</v>
      </c>
      <c r="E39" s="31" t="s">
        <v>120</v>
      </c>
      <c r="F39" s="31" t="s">
        <v>121</v>
      </c>
      <c r="G39" s="31" t="s">
        <v>49</v>
      </c>
      <c r="H39" s="32">
        <v>67.2</v>
      </c>
      <c r="I39" s="48">
        <v>79.6</v>
      </c>
      <c r="J39" s="48">
        <f t="shared" si="2"/>
        <v>73.4</v>
      </c>
      <c r="K39" s="49">
        <v>4</v>
      </c>
      <c r="L39" s="49" t="s">
        <v>27</v>
      </c>
      <c r="M39" s="50"/>
      <c r="N39" s="57" t="s">
        <v>108</v>
      </c>
      <c r="O39" s="52" t="s">
        <v>24</v>
      </c>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66"/>
      <c r="HX39" s="66"/>
      <c r="HY39" s="66"/>
      <c r="HZ39" s="66"/>
      <c r="IA39" s="66"/>
      <c r="IB39" s="66"/>
      <c r="IC39" s="66"/>
      <c r="ID39" s="66"/>
      <c r="IE39" s="66"/>
      <c r="IF39" s="66"/>
      <c r="IG39" s="66"/>
      <c r="IH39" s="66"/>
      <c r="II39" s="66"/>
      <c r="IJ39" s="66"/>
      <c r="IK39" s="66"/>
      <c r="IL39" s="66"/>
      <c r="IM39" s="66"/>
      <c r="IN39" s="66"/>
      <c r="IO39" s="66"/>
      <c r="IP39" s="66"/>
      <c r="IQ39" s="66"/>
      <c r="IR39" s="66"/>
      <c r="IS39" s="66"/>
    </row>
    <row r="40" spans="1:253" s="5" customFormat="1" ht="25.5" customHeight="1">
      <c r="A40" s="28">
        <v>38</v>
      </c>
      <c r="B40" s="29" t="s">
        <v>113</v>
      </c>
      <c r="C40" s="30" t="s">
        <v>68</v>
      </c>
      <c r="D40" s="30" t="s">
        <v>69</v>
      </c>
      <c r="E40" s="31" t="s">
        <v>122</v>
      </c>
      <c r="F40" s="31" t="s">
        <v>123</v>
      </c>
      <c r="G40" s="31" t="s">
        <v>49</v>
      </c>
      <c r="H40" s="32">
        <v>69.15</v>
      </c>
      <c r="I40" s="48">
        <v>72.6</v>
      </c>
      <c r="J40" s="48">
        <f t="shared" si="2"/>
        <v>70.875</v>
      </c>
      <c r="K40" s="49">
        <v>5</v>
      </c>
      <c r="L40" s="49" t="s">
        <v>27</v>
      </c>
      <c r="M40" s="50"/>
      <c r="N40" s="57" t="s">
        <v>108</v>
      </c>
      <c r="O40" s="52" t="s">
        <v>24</v>
      </c>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3"/>
      <c r="HX40" s="3"/>
      <c r="HY40" s="3"/>
      <c r="HZ40" s="3"/>
      <c r="IA40" s="3"/>
      <c r="IB40" s="3"/>
      <c r="IC40" s="3"/>
      <c r="ID40" s="3"/>
      <c r="IE40" s="3"/>
      <c r="IF40" s="3"/>
      <c r="IG40" s="3"/>
      <c r="IH40" s="3"/>
      <c r="II40" s="3"/>
      <c r="IJ40" s="3"/>
      <c r="IK40" s="3"/>
      <c r="IL40" s="3"/>
      <c r="IM40" s="3"/>
      <c r="IN40" s="3"/>
      <c r="IO40" s="3"/>
      <c r="IP40" s="3"/>
      <c r="IQ40" s="3"/>
      <c r="IR40" s="3"/>
      <c r="IS40" s="3"/>
    </row>
    <row r="41" spans="1:230" s="4" customFormat="1" ht="25.5" customHeight="1">
      <c r="A41" s="28">
        <v>39</v>
      </c>
      <c r="B41" s="29" t="s">
        <v>113</v>
      </c>
      <c r="C41" s="30" t="s">
        <v>68</v>
      </c>
      <c r="D41" s="30" t="s">
        <v>69</v>
      </c>
      <c r="E41" s="31" t="s">
        <v>124</v>
      </c>
      <c r="F41" s="31" t="s">
        <v>125</v>
      </c>
      <c r="G41" s="31" t="s">
        <v>49</v>
      </c>
      <c r="H41" s="32">
        <v>62.15</v>
      </c>
      <c r="I41" s="48">
        <v>76.8</v>
      </c>
      <c r="J41" s="48">
        <f t="shared" si="2"/>
        <v>69.475</v>
      </c>
      <c r="K41" s="49">
        <v>6</v>
      </c>
      <c r="L41" s="49" t="s">
        <v>27</v>
      </c>
      <c r="M41" s="60"/>
      <c r="N41" s="51" t="s">
        <v>108</v>
      </c>
      <c r="O41" s="52" t="s">
        <v>24</v>
      </c>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row>
    <row r="42" spans="1:230" s="2" customFormat="1" ht="25.5" customHeight="1">
      <c r="A42" s="23">
        <v>40</v>
      </c>
      <c r="B42" s="24" t="s">
        <v>126</v>
      </c>
      <c r="C42" s="25" t="s">
        <v>17</v>
      </c>
      <c r="D42" s="25" t="s">
        <v>127</v>
      </c>
      <c r="E42" s="26" t="s">
        <v>128</v>
      </c>
      <c r="F42" s="26" t="s">
        <v>129</v>
      </c>
      <c r="G42" s="26" t="s">
        <v>21</v>
      </c>
      <c r="H42" s="27">
        <v>139.25</v>
      </c>
      <c r="I42" s="43">
        <v>80.1</v>
      </c>
      <c r="J42" s="43">
        <f>H42*0.25+I42*0.5</f>
        <v>74.8625</v>
      </c>
      <c r="K42" s="23">
        <v>1</v>
      </c>
      <c r="L42" s="23" t="s">
        <v>22</v>
      </c>
      <c r="M42" s="44">
        <v>79.15</v>
      </c>
      <c r="N42" s="45" t="s">
        <v>23</v>
      </c>
      <c r="O42" s="46" t="s">
        <v>130</v>
      </c>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row>
    <row r="43" spans="1:253" s="2" customFormat="1" ht="25.5" customHeight="1">
      <c r="A43" s="23">
        <v>41</v>
      </c>
      <c r="B43" s="24" t="s">
        <v>126</v>
      </c>
      <c r="C43" s="25" t="s">
        <v>17</v>
      </c>
      <c r="D43" s="25" t="s">
        <v>127</v>
      </c>
      <c r="E43" s="26" t="s">
        <v>131</v>
      </c>
      <c r="F43" s="26" t="s">
        <v>132</v>
      </c>
      <c r="G43" s="26" t="s">
        <v>21</v>
      </c>
      <c r="H43" s="27">
        <v>138.75</v>
      </c>
      <c r="I43" s="43">
        <v>77.3</v>
      </c>
      <c r="J43" s="43">
        <f>H43*0.25+I43*0.5</f>
        <v>73.3375</v>
      </c>
      <c r="K43" s="23">
        <v>2</v>
      </c>
      <c r="L43" s="23" t="s">
        <v>22</v>
      </c>
      <c r="M43" s="54"/>
      <c r="N43" s="45" t="s">
        <v>23</v>
      </c>
      <c r="O43" s="46" t="s">
        <v>130</v>
      </c>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65"/>
      <c r="HX43" s="65"/>
      <c r="HY43" s="65"/>
      <c r="HZ43" s="65"/>
      <c r="IA43" s="65"/>
      <c r="IB43" s="65"/>
      <c r="IC43" s="65"/>
      <c r="ID43" s="65"/>
      <c r="IE43" s="65"/>
      <c r="IF43" s="65"/>
      <c r="IG43" s="65"/>
      <c r="IH43" s="65"/>
      <c r="II43" s="65"/>
      <c r="IJ43" s="65"/>
      <c r="IK43" s="65"/>
      <c r="IL43" s="65"/>
      <c r="IM43" s="65"/>
      <c r="IN43" s="65"/>
      <c r="IO43" s="65"/>
      <c r="IP43" s="65"/>
      <c r="IQ43" s="65"/>
      <c r="IR43" s="65"/>
      <c r="IS43" s="65"/>
    </row>
    <row r="44" spans="1:230" s="4" customFormat="1" ht="25.5" customHeight="1">
      <c r="A44" s="28">
        <v>42</v>
      </c>
      <c r="B44" s="29" t="s">
        <v>126</v>
      </c>
      <c r="C44" s="30" t="s">
        <v>17</v>
      </c>
      <c r="D44" s="30" t="s">
        <v>127</v>
      </c>
      <c r="E44" s="31" t="s">
        <v>133</v>
      </c>
      <c r="F44" s="31" t="s">
        <v>134</v>
      </c>
      <c r="G44" s="31" t="s">
        <v>21</v>
      </c>
      <c r="H44" s="32">
        <v>136.75</v>
      </c>
      <c r="I44" s="48">
        <v>77.9</v>
      </c>
      <c r="J44" s="48">
        <f>H44*0.25+I44*0.5</f>
        <v>73.1375</v>
      </c>
      <c r="K44" s="49">
        <v>3</v>
      </c>
      <c r="L44" s="49" t="s">
        <v>27</v>
      </c>
      <c r="M44" s="50"/>
      <c r="N44" s="51" t="s">
        <v>23</v>
      </c>
      <c r="O44" s="52" t="s">
        <v>130</v>
      </c>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row>
    <row r="45" spans="1:253" s="3" customFormat="1" ht="25.5" customHeight="1">
      <c r="A45" s="28">
        <v>43</v>
      </c>
      <c r="B45" s="29" t="s">
        <v>126</v>
      </c>
      <c r="C45" s="30" t="s">
        <v>17</v>
      </c>
      <c r="D45" s="30" t="s">
        <v>127</v>
      </c>
      <c r="E45" s="31" t="s">
        <v>135</v>
      </c>
      <c r="F45" s="31" t="s">
        <v>136</v>
      </c>
      <c r="G45" s="31" t="s">
        <v>21</v>
      </c>
      <c r="H45" s="32">
        <v>127.5</v>
      </c>
      <c r="I45" s="48">
        <v>81.4</v>
      </c>
      <c r="J45" s="48">
        <f>H45*0.25+I45*0.5</f>
        <v>72.575</v>
      </c>
      <c r="K45" s="49">
        <v>4</v>
      </c>
      <c r="L45" s="49" t="s">
        <v>27</v>
      </c>
      <c r="M45" s="50"/>
      <c r="N45" s="57" t="s">
        <v>23</v>
      </c>
      <c r="O45" s="52" t="s">
        <v>130</v>
      </c>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7"/>
      <c r="HX45" s="67"/>
      <c r="HY45" s="67"/>
      <c r="HZ45" s="67"/>
      <c r="IA45" s="67"/>
      <c r="IB45" s="67"/>
      <c r="IC45" s="67"/>
      <c r="ID45" s="67"/>
      <c r="IE45" s="67"/>
      <c r="IF45" s="67"/>
      <c r="IG45" s="67"/>
      <c r="IH45" s="67"/>
      <c r="II45" s="67"/>
      <c r="IJ45" s="67"/>
      <c r="IK45" s="67"/>
      <c r="IL45" s="67"/>
      <c r="IM45" s="67"/>
      <c r="IN45" s="67"/>
      <c r="IO45" s="67"/>
      <c r="IP45" s="67"/>
      <c r="IQ45" s="67"/>
      <c r="IR45" s="67"/>
      <c r="IS45" s="67"/>
    </row>
    <row r="46" spans="1:253" s="3" customFormat="1" ht="25.5" customHeight="1">
      <c r="A46" s="28">
        <v>44</v>
      </c>
      <c r="B46" s="29" t="s">
        <v>126</v>
      </c>
      <c r="C46" s="30" t="s">
        <v>17</v>
      </c>
      <c r="D46" s="30" t="s">
        <v>127</v>
      </c>
      <c r="E46" s="31" t="s">
        <v>137</v>
      </c>
      <c r="F46" s="31" t="s">
        <v>138</v>
      </c>
      <c r="G46" s="31" t="s">
        <v>21</v>
      </c>
      <c r="H46" s="32">
        <v>129.5</v>
      </c>
      <c r="I46" s="48">
        <v>77.4</v>
      </c>
      <c r="J46" s="48">
        <f>H46*0.25+I46*0.5</f>
        <v>71.075</v>
      </c>
      <c r="K46" s="49">
        <v>5</v>
      </c>
      <c r="L46" s="49" t="s">
        <v>27</v>
      </c>
      <c r="M46" s="50"/>
      <c r="N46" s="57" t="s">
        <v>23</v>
      </c>
      <c r="O46" s="52" t="s">
        <v>130</v>
      </c>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7"/>
      <c r="HX46" s="67"/>
      <c r="HY46" s="67"/>
      <c r="HZ46" s="67"/>
      <c r="IA46" s="67"/>
      <c r="IB46" s="67"/>
      <c r="IC46" s="67"/>
      <c r="ID46" s="67"/>
      <c r="IE46" s="67"/>
      <c r="IF46" s="67"/>
      <c r="IG46" s="67"/>
      <c r="IH46" s="67"/>
      <c r="II46" s="67"/>
      <c r="IJ46" s="67"/>
      <c r="IK46" s="67"/>
      <c r="IL46" s="67"/>
      <c r="IM46" s="67"/>
      <c r="IN46" s="67"/>
      <c r="IO46" s="67"/>
      <c r="IP46" s="67"/>
      <c r="IQ46" s="67"/>
      <c r="IR46" s="67"/>
      <c r="IS46" s="67"/>
    </row>
    <row r="47" spans="1:230" s="3" customFormat="1" ht="25.5" customHeight="1">
      <c r="A47" s="28">
        <v>45</v>
      </c>
      <c r="B47" s="29" t="s">
        <v>126</v>
      </c>
      <c r="C47" s="30" t="s">
        <v>17</v>
      </c>
      <c r="D47" s="30" t="s">
        <v>127</v>
      </c>
      <c r="E47" s="31" t="s">
        <v>139</v>
      </c>
      <c r="F47" s="31" t="s">
        <v>140</v>
      </c>
      <c r="G47" s="31" t="s">
        <v>21</v>
      </c>
      <c r="H47" s="32">
        <v>129.75</v>
      </c>
      <c r="I47" s="48" t="s">
        <v>66</v>
      </c>
      <c r="J47" s="48">
        <f>H47*0.25</f>
        <v>32.4375</v>
      </c>
      <c r="K47" s="49">
        <v>6</v>
      </c>
      <c r="L47" s="49" t="s">
        <v>27</v>
      </c>
      <c r="M47" s="50"/>
      <c r="N47" s="51" t="s">
        <v>23</v>
      </c>
      <c r="O47" s="52" t="s">
        <v>130</v>
      </c>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row>
    <row r="48" spans="1:230" s="2" customFormat="1" ht="25.5" customHeight="1">
      <c r="A48" s="23">
        <v>46</v>
      </c>
      <c r="B48" s="24" t="s">
        <v>141</v>
      </c>
      <c r="C48" s="25" t="s">
        <v>17</v>
      </c>
      <c r="D48" s="25" t="s">
        <v>127</v>
      </c>
      <c r="E48" s="26" t="s">
        <v>142</v>
      </c>
      <c r="F48" s="26" t="s">
        <v>143</v>
      </c>
      <c r="G48" s="26" t="s">
        <v>21</v>
      </c>
      <c r="H48" s="27">
        <v>122.25</v>
      </c>
      <c r="I48" s="43">
        <v>85.4</v>
      </c>
      <c r="J48" s="43">
        <f aca="true" t="shared" si="3" ref="J48:J54">H48*0.25+I48*0.5</f>
        <v>73.2625</v>
      </c>
      <c r="K48" s="23">
        <v>1</v>
      </c>
      <c r="L48" s="23" t="s">
        <v>22</v>
      </c>
      <c r="M48" s="54"/>
      <c r="N48" s="45" t="s">
        <v>23</v>
      </c>
      <c r="O48" s="46" t="s">
        <v>130</v>
      </c>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row>
    <row r="49" spans="1:253" s="3" customFormat="1" ht="25.5" customHeight="1">
      <c r="A49" s="28">
        <v>47</v>
      </c>
      <c r="B49" s="29" t="s">
        <v>141</v>
      </c>
      <c r="C49" s="30" t="s">
        <v>17</v>
      </c>
      <c r="D49" s="30" t="s">
        <v>127</v>
      </c>
      <c r="E49" s="31" t="s">
        <v>144</v>
      </c>
      <c r="F49" s="31" t="s">
        <v>145</v>
      </c>
      <c r="G49" s="31" t="s">
        <v>49</v>
      </c>
      <c r="H49" s="32">
        <v>116.5</v>
      </c>
      <c r="I49" s="48">
        <v>79.9</v>
      </c>
      <c r="J49" s="48">
        <f t="shared" si="3"/>
        <v>69.075</v>
      </c>
      <c r="K49" s="49">
        <v>2</v>
      </c>
      <c r="L49" s="49" t="s">
        <v>27</v>
      </c>
      <c r="M49" s="50"/>
      <c r="N49" s="57" t="s">
        <v>23</v>
      </c>
      <c r="O49" s="52" t="s">
        <v>130</v>
      </c>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66"/>
      <c r="HX49" s="66"/>
      <c r="HY49" s="66"/>
      <c r="HZ49" s="66"/>
      <c r="IA49" s="66"/>
      <c r="IB49" s="66"/>
      <c r="IC49" s="66"/>
      <c r="ID49" s="66"/>
      <c r="IE49" s="66"/>
      <c r="IF49" s="66"/>
      <c r="IG49" s="66"/>
      <c r="IH49" s="66"/>
      <c r="II49" s="66"/>
      <c r="IJ49" s="66"/>
      <c r="IK49" s="66"/>
      <c r="IL49" s="66"/>
      <c r="IM49" s="66"/>
      <c r="IN49" s="66"/>
      <c r="IO49" s="66"/>
      <c r="IP49" s="66"/>
      <c r="IQ49" s="66"/>
      <c r="IR49" s="66"/>
      <c r="IS49" s="66"/>
    </row>
    <row r="50" spans="1:253" s="5" customFormat="1" ht="25.5" customHeight="1">
      <c r="A50" s="28">
        <v>48</v>
      </c>
      <c r="B50" s="29" t="s">
        <v>141</v>
      </c>
      <c r="C50" s="30" t="s">
        <v>17</v>
      </c>
      <c r="D50" s="30" t="s">
        <v>127</v>
      </c>
      <c r="E50" s="31" t="s">
        <v>146</v>
      </c>
      <c r="F50" s="31" t="s">
        <v>147</v>
      </c>
      <c r="G50" s="31" t="s">
        <v>21</v>
      </c>
      <c r="H50" s="32">
        <v>119.5</v>
      </c>
      <c r="I50" s="48">
        <v>73.8</v>
      </c>
      <c r="J50" s="48">
        <f t="shared" si="3"/>
        <v>66.775</v>
      </c>
      <c r="K50" s="49">
        <v>3</v>
      </c>
      <c r="L50" s="49" t="s">
        <v>27</v>
      </c>
      <c r="M50" s="60"/>
      <c r="N50" s="57" t="s">
        <v>23</v>
      </c>
      <c r="O50" s="52" t="s">
        <v>130</v>
      </c>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7"/>
      <c r="HX50" s="67"/>
      <c r="HY50" s="67"/>
      <c r="HZ50" s="67"/>
      <c r="IA50" s="67"/>
      <c r="IB50" s="67"/>
      <c r="IC50" s="67"/>
      <c r="ID50" s="67"/>
      <c r="IE50" s="67"/>
      <c r="IF50" s="67"/>
      <c r="IG50" s="67"/>
      <c r="IH50" s="67"/>
      <c r="II50" s="67"/>
      <c r="IJ50" s="67"/>
      <c r="IK50" s="67"/>
      <c r="IL50" s="67"/>
      <c r="IM50" s="67"/>
      <c r="IN50" s="67"/>
      <c r="IO50" s="67"/>
      <c r="IP50" s="67"/>
      <c r="IQ50" s="67"/>
      <c r="IR50" s="67"/>
      <c r="IS50" s="67"/>
    </row>
    <row r="51" spans="1:230" s="2" customFormat="1" ht="25.5" customHeight="1">
      <c r="A51" s="23">
        <v>49</v>
      </c>
      <c r="B51" s="24" t="s">
        <v>148</v>
      </c>
      <c r="C51" s="25" t="s">
        <v>17</v>
      </c>
      <c r="D51" s="25" t="s">
        <v>149</v>
      </c>
      <c r="E51" s="26" t="s">
        <v>150</v>
      </c>
      <c r="F51" s="26" t="s">
        <v>151</v>
      </c>
      <c r="G51" s="26" t="s">
        <v>49</v>
      </c>
      <c r="H51" s="27">
        <v>140.25</v>
      </c>
      <c r="I51" s="43">
        <v>86.4</v>
      </c>
      <c r="J51" s="43">
        <f t="shared" si="3"/>
        <v>78.2625</v>
      </c>
      <c r="K51" s="23">
        <v>1</v>
      </c>
      <c r="L51" s="23" t="s">
        <v>22</v>
      </c>
      <c r="M51" s="44">
        <v>81.73</v>
      </c>
      <c r="N51" s="55" t="s">
        <v>54</v>
      </c>
      <c r="O51" s="46" t="s">
        <v>130</v>
      </c>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row>
    <row r="52" spans="1:253" s="2" customFormat="1" ht="25.5" customHeight="1">
      <c r="A52" s="23">
        <v>50</v>
      </c>
      <c r="B52" s="24" t="s">
        <v>148</v>
      </c>
      <c r="C52" s="25" t="s">
        <v>17</v>
      </c>
      <c r="D52" s="25" t="s">
        <v>149</v>
      </c>
      <c r="E52" s="26" t="s">
        <v>152</v>
      </c>
      <c r="F52" s="26" t="s">
        <v>153</v>
      </c>
      <c r="G52" s="26" t="s">
        <v>49</v>
      </c>
      <c r="H52" s="27">
        <v>139.75</v>
      </c>
      <c r="I52" s="43">
        <v>83.6</v>
      </c>
      <c r="J52" s="43">
        <f t="shared" si="3"/>
        <v>76.7375</v>
      </c>
      <c r="K52" s="23">
        <v>2</v>
      </c>
      <c r="L52" s="23" t="s">
        <v>22</v>
      </c>
      <c r="M52" s="54"/>
      <c r="N52" s="55" t="s">
        <v>54</v>
      </c>
      <c r="O52" s="46" t="s">
        <v>130</v>
      </c>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65"/>
      <c r="HX52" s="65"/>
      <c r="HY52" s="65"/>
      <c r="HZ52" s="65"/>
      <c r="IA52" s="65"/>
      <c r="IB52" s="65"/>
      <c r="IC52" s="65"/>
      <c r="ID52" s="65"/>
      <c r="IE52" s="65"/>
      <c r="IF52" s="65"/>
      <c r="IG52" s="65"/>
      <c r="IH52" s="65"/>
      <c r="II52" s="65"/>
      <c r="IJ52" s="65"/>
      <c r="IK52" s="65"/>
      <c r="IL52" s="65"/>
      <c r="IM52" s="65"/>
      <c r="IN52" s="65"/>
      <c r="IO52" s="65"/>
      <c r="IP52" s="65"/>
      <c r="IQ52" s="65"/>
      <c r="IR52" s="65"/>
      <c r="IS52" s="65"/>
    </row>
    <row r="53" spans="1:253" s="4" customFormat="1" ht="25.5" customHeight="1">
      <c r="A53" s="28">
        <v>51</v>
      </c>
      <c r="B53" s="29" t="s">
        <v>148</v>
      </c>
      <c r="C53" s="30" t="s">
        <v>17</v>
      </c>
      <c r="D53" s="30" t="s">
        <v>149</v>
      </c>
      <c r="E53" s="31" t="s">
        <v>154</v>
      </c>
      <c r="F53" s="31" t="s">
        <v>155</v>
      </c>
      <c r="G53" s="31" t="s">
        <v>49</v>
      </c>
      <c r="H53" s="32">
        <v>143.75</v>
      </c>
      <c r="I53" s="48">
        <v>79.6</v>
      </c>
      <c r="J53" s="48">
        <f t="shared" si="3"/>
        <v>75.7375</v>
      </c>
      <c r="K53" s="49">
        <v>3</v>
      </c>
      <c r="L53" s="49" t="s">
        <v>27</v>
      </c>
      <c r="M53" s="50"/>
      <c r="N53" s="57" t="s">
        <v>54</v>
      </c>
      <c r="O53" s="52" t="s">
        <v>130</v>
      </c>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66"/>
      <c r="HX53" s="66"/>
      <c r="HY53" s="66"/>
      <c r="HZ53" s="66"/>
      <c r="IA53" s="66"/>
      <c r="IB53" s="66"/>
      <c r="IC53" s="66"/>
      <c r="ID53" s="66"/>
      <c r="IE53" s="66"/>
      <c r="IF53" s="66"/>
      <c r="IG53" s="66"/>
      <c r="IH53" s="66"/>
      <c r="II53" s="66"/>
      <c r="IJ53" s="66"/>
      <c r="IK53" s="66"/>
      <c r="IL53" s="66"/>
      <c r="IM53" s="66"/>
      <c r="IN53" s="66"/>
      <c r="IO53" s="66"/>
      <c r="IP53" s="66"/>
      <c r="IQ53" s="66"/>
      <c r="IR53" s="66"/>
      <c r="IS53" s="66"/>
    </row>
    <row r="54" spans="1:253" s="5" customFormat="1" ht="25.5" customHeight="1">
      <c r="A54" s="28">
        <v>52</v>
      </c>
      <c r="B54" s="29" t="s">
        <v>148</v>
      </c>
      <c r="C54" s="30" t="s">
        <v>17</v>
      </c>
      <c r="D54" s="30" t="s">
        <v>149</v>
      </c>
      <c r="E54" s="31" t="s">
        <v>156</v>
      </c>
      <c r="F54" s="31" t="s">
        <v>157</v>
      </c>
      <c r="G54" s="31" t="s">
        <v>49</v>
      </c>
      <c r="H54" s="32">
        <v>142</v>
      </c>
      <c r="I54" s="48">
        <v>78.6</v>
      </c>
      <c r="J54" s="48">
        <f t="shared" si="3"/>
        <v>74.8</v>
      </c>
      <c r="K54" s="49">
        <v>4</v>
      </c>
      <c r="L54" s="49" t="s">
        <v>27</v>
      </c>
      <c r="M54" s="50"/>
      <c r="N54" s="57" t="s">
        <v>54</v>
      </c>
      <c r="O54" s="52" t="s">
        <v>130</v>
      </c>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4"/>
      <c r="HX54" s="4"/>
      <c r="HY54" s="4"/>
      <c r="HZ54" s="4"/>
      <c r="IA54" s="4"/>
      <c r="IB54" s="4"/>
      <c r="IC54" s="4"/>
      <c r="ID54" s="4"/>
      <c r="IE54" s="4"/>
      <c r="IF54" s="4"/>
      <c r="IG54" s="4"/>
      <c r="IH54" s="4"/>
      <c r="II54" s="4"/>
      <c r="IJ54" s="4"/>
      <c r="IK54" s="4"/>
      <c r="IL54" s="4"/>
      <c r="IM54" s="4"/>
      <c r="IN54" s="4"/>
      <c r="IO54" s="4"/>
      <c r="IP54" s="4"/>
      <c r="IQ54" s="4"/>
      <c r="IR54" s="4"/>
      <c r="IS54" s="4"/>
    </row>
    <row r="55" spans="1:230" s="4" customFormat="1" ht="25.5" customHeight="1">
      <c r="A55" s="28">
        <v>53</v>
      </c>
      <c r="B55" s="29" t="s">
        <v>148</v>
      </c>
      <c r="C55" s="30" t="s">
        <v>17</v>
      </c>
      <c r="D55" s="30" t="s">
        <v>149</v>
      </c>
      <c r="E55" s="31" t="s">
        <v>158</v>
      </c>
      <c r="F55" s="31" t="s">
        <v>159</v>
      </c>
      <c r="G55" s="31" t="s">
        <v>49</v>
      </c>
      <c r="H55" s="32">
        <v>129</v>
      </c>
      <c r="I55" s="48">
        <v>82.6</v>
      </c>
      <c r="J55" s="48">
        <f aca="true" t="shared" si="4" ref="J52:J60">H55*0.25+I55*0.5</f>
        <v>73.55</v>
      </c>
      <c r="K55" s="49">
        <v>5</v>
      </c>
      <c r="L55" s="49" t="s">
        <v>27</v>
      </c>
      <c r="M55" s="50"/>
      <c r="N55" s="51" t="s">
        <v>54</v>
      </c>
      <c r="O55" s="52" t="s">
        <v>130</v>
      </c>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row>
    <row r="56" spans="1:230" s="4" customFormat="1" ht="25.5" customHeight="1">
      <c r="A56" s="28">
        <v>54</v>
      </c>
      <c r="B56" s="29" t="s">
        <v>148</v>
      </c>
      <c r="C56" s="30" t="s">
        <v>17</v>
      </c>
      <c r="D56" s="30" t="s">
        <v>149</v>
      </c>
      <c r="E56" s="31" t="s">
        <v>160</v>
      </c>
      <c r="F56" s="31" t="s">
        <v>161</v>
      </c>
      <c r="G56" s="31" t="s">
        <v>49</v>
      </c>
      <c r="H56" s="32">
        <v>128.75</v>
      </c>
      <c r="I56" s="48">
        <v>75.7</v>
      </c>
      <c r="J56" s="48">
        <f t="shared" si="4"/>
        <v>70.0375</v>
      </c>
      <c r="K56" s="49">
        <v>6</v>
      </c>
      <c r="L56" s="49" t="s">
        <v>27</v>
      </c>
      <c r="M56" s="50"/>
      <c r="N56" s="51" t="s">
        <v>54</v>
      </c>
      <c r="O56" s="52" t="s">
        <v>130</v>
      </c>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row>
    <row r="57" spans="1:230" s="2" customFormat="1" ht="25.5" customHeight="1">
      <c r="A57" s="23">
        <v>55</v>
      </c>
      <c r="B57" s="24" t="s">
        <v>162</v>
      </c>
      <c r="C57" s="25" t="s">
        <v>17</v>
      </c>
      <c r="D57" s="25" t="s">
        <v>149</v>
      </c>
      <c r="E57" s="26" t="s">
        <v>163</v>
      </c>
      <c r="F57" s="26" t="s">
        <v>164</v>
      </c>
      <c r="G57" s="26" t="s">
        <v>49</v>
      </c>
      <c r="H57" s="27">
        <v>133.75</v>
      </c>
      <c r="I57" s="43">
        <v>83.6</v>
      </c>
      <c r="J57" s="43">
        <f t="shared" si="4"/>
        <v>75.2375</v>
      </c>
      <c r="K57" s="23">
        <v>1</v>
      </c>
      <c r="L57" s="23" t="s">
        <v>22</v>
      </c>
      <c r="M57" s="54"/>
      <c r="N57" s="55" t="s">
        <v>54</v>
      </c>
      <c r="O57" s="46" t="s">
        <v>130</v>
      </c>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row>
    <row r="58" spans="1:253" s="2" customFormat="1" ht="25.5" customHeight="1">
      <c r="A58" s="23">
        <v>56</v>
      </c>
      <c r="B58" s="24" t="s">
        <v>162</v>
      </c>
      <c r="C58" s="25" t="s">
        <v>17</v>
      </c>
      <c r="D58" s="25" t="s">
        <v>149</v>
      </c>
      <c r="E58" s="26" t="s">
        <v>165</v>
      </c>
      <c r="F58" s="26" t="s">
        <v>166</v>
      </c>
      <c r="G58" s="26" t="s">
        <v>49</v>
      </c>
      <c r="H58" s="27">
        <v>135.75</v>
      </c>
      <c r="I58" s="43">
        <v>82</v>
      </c>
      <c r="J58" s="43">
        <f t="shared" si="4"/>
        <v>74.9375</v>
      </c>
      <c r="K58" s="23">
        <v>2</v>
      </c>
      <c r="L58" s="23" t="s">
        <v>22</v>
      </c>
      <c r="M58" s="54"/>
      <c r="N58" s="55" t="s">
        <v>54</v>
      </c>
      <c r="O58" s="46" t="s">
        <v>130</v>
      </c>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65"/>
      <c r="HX58" s="65"/>
      <c r="HY58" s="65"/>
      <c r="HZ58" s="65"/>
      <c r="IA58" s="65"/>
      <c r="IB58" s="65"/>
      <c r="IC58" s="65"/>
      <c r="ID58" s="65"/>
      <c r="IE58" s="65"/>
      <c r="IF58" s="65"/>
      <c r="IG58" s="65"/>
      <c r="IH58" s="65"/>
      <c r="II58" s="65"/>
      <c r="IJ58" s="65"/>
      <c r="IK58" s="65"/>
      <c r="IL58" s="65"/>
      <c r="IM58" s="65"/>
      <c r="IN58" s="65"/>
      <c r="IO58" s="65"/>
      <c r="IP58" s="65"/>
      <c r="IQ58" s="65"/>
      <c r="IR58" s="65"/>
      <c r="IS58" s="65"/>
    </row>
    <row r="59" spans="1:253" s="5" customFormat="1" ht="25.5" customHeight="1">
      <c r="A59" s="28">
        <v>57</v>
      </c>
      <c r="B59" s="29" t="s">
        <v>162</v>
      </c>
      <c r="C59" s="30" t="s">
        <v>17</v>
      </c>
      <c r="D59" s="30" t="s">
        <v>149</v>
      </c>
      <c r="E59" s="31" t="s">
        <v>167</v>
      </c>
      <c r="F59" s="31" t="s">
        <v>168</v>
      </c>
      <c r="G59" s="31" t="s">
        <v>49</v>
      </c>
      <c r="H59" s="32">
        <v>131.25</v>
      </c>
      <c r="I59" s="48">
        <v>82.8</v>
      </c>
      <c r="J59" s="48">
        <f t="shared" si="4"/>
        <v>74.2125</v>
      </c>
      <c r="K59" s="49">
        <v>3</v>
      </c>
      <c r="L59" s="49" t="s">
        <v>27</v>
      </c>
      <c r="M59" s="50"/>
      <c r="N59" s="51" t="s">
        <v>54</v>
      </c>
      <c r="O59" s="52" t="s">
        <v>130</v>
      </c>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6"/>
      <c r="HX59" s="66"/>
      <c r="HY59" s="66"/>
      <c r="HZ59" s="66"/>
      <c r="IA59" s="66"/>
      <c r="IB59" s="66"/>
      <c r="IC59" s="66"/>
      <c r="ID59" s="66"/>
      <c r="IE59" s="66"/>
      <c r="IF59" s="66"/>
      <c r="IG59" s="66"/>
      <c r="IH59" s="66"/>
      <c r="II59" s="66"/>
      <c r="IJ59" s="66"/>
      <c r="IK59" s="66"/>
      <c r="IL59" s="66"/>
      <c r="IM59" s="66"/>
      <c r="IN59" s="66"/>
      <c r="IO59" s="66"/>
      <c r="IP59" s="66"/>
      <c r="IQ59" s="66"/>
      <c r="IR59" s="66"/>
      <c r="IS59" s="66"/>
    </row>
    <row r="60" spans="1:230" s="3" customFormat="1" ht="25.5" customHeight="1">
      <c r="A60" s="28">
        <v>58</v>
      </c>
      <c r="B60" s="29" t="s">
        <v>162</v>
      </c>
      <c r="C60" s="30" t="s">
        <v>17</v>
      </c>
      <c r="D60" s="30" t="s">
        <v>149</v>
      </c>
      <c r="E60" s="31" t="s">
        <v>169</v>
      </c>
      <c r="F60" s="31" t="s">
        <v>170</v>
      </c>
      <c r="G60" s="31" t="s">
        <v>49</v>
      </c>
      <c r="H60" s="32">
        <v>131</v>
      </c>
      <c r="I60" s="48">
        <v>82.4</v>
      </c>
      <c r="J60" s="48">
        <f t="shared" si="4"/>
        <v>73.95</v>
      </c>
      <c r="K60" s="49">
        <v>4</v>
      </c>
      <c r="L60" s="49" t="s">
        <v>27</v>
      </c>
      <c r="M60" s="50"/>
      <c r="N60" s="51" t="s">
        <v>54</v>
      </c>
      <c r="O60" s="52" t="s">
        <v>130</v>
      </c>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row>
    <row r="61" spans="1:230" s="4" customFormat="1" ht="25.5" customHeight="1">
      <c r="A61" s="28">
        <v>59</v>
      </c>
      <c r="B61" s="29" t="s">
        <v>162</v>
      </c>
      <c r="C61" s="30" t="s">
        <v>17</v>
      </c>
      <c r="D61" s="30" t="s">
        <v>149</v>
      </c>
      <c r="E61" s="31" t="s">
        <v>171</v>
      </c>
      <c r="F61" s="31" t="s">
        <v>172</v>
      </c>
      <c r="G61" s="31" t="s">
        <v>49</v>
      </c>
      <c r="H61" s="32">
        <v>135.75</v>
      </c>
      <c r="I61" s="48" t="s">
        <v>66</v>
      </c>
      <c r="J61" s="48">
        <f>H61*0.25</f>
        <v>33.9375</v>
      </c>
      <c r="K61" s="49">
        <v>5</v>
      </c>
      <c r="L61" s="49" t="s">
        <v>27</v>
      </c>
      <c r="M61" s="50"/>
      <c r="N61" s="51" t="s">
        <v>54</v>
      </c>
      <c r="O61" s="52" t="s">
        <v>130</v>
      </c>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row>
    <row r="62" spans="1:230" s="4" customFormat="1" ht="25.5" customHeight="1">
      <c r="A62" s="28">
        <v>60</v>
      </c>
      <c r="B62" s="29" t="s">
        <v>162</v>
      </c>
      <c r="C62" s="30" t="s">
        <v>17</v>
      </c>
      <c r="D62" s="30" t="s">
        <v>149</v>
      </c>
      <c r="E62" s="31" t="s">
        <v>173</v>
      </c>
      <c r="F62" s="31" t="s">
        <v>174</v>
      </c>
      <c r="G62" s="31" t="s">
        <v>49</v>
      </c>
      <c r="H62" s="32">
        <v>131.25</v>
      </c>
      <c r="I62" s="48" t="s">
        <v>66</v>
      </c>
      <c r="J62" s="48">
        <f>H62*0.25</f>
        <v>32.8125</v>
      </c>
      <c r="K62" s="49">
        <v>6</v>
      </c>
      <c r="L62" s="49" t="s">
        <v>27</v>
      </c>
      <c r="M62" s="60"/>
      <c r="N62" s="51" t="s">
        <v>54</v>
      </c>
      <c r="O62" s="52" t="s">
        <v>130</v>
      </c>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row>
    <row r="63" spans="1:253" s="2" customFormat="1" ht="25.5" customHeight="1">
      <c r="A63" s="23">
        <v>61</v>
      </c>
      <c r="B63" s="24" t="s">
        <v>175</v>
      </c>
      <c r="C63" s="25" t="s">
        <v>31</v>
      </c>
      <c r="D63" s="25" t="s">
        <v>176</v>
      </c>
      <c r="E63" s="26" t="s">
        <v>177</v>
      </c>
      <c r="F63" s="26" t="s">
        <v>178</v>
      </c>
      <c r="G63" s="26" t="s">
        <v>49</v>
      </c>
      <c r="H63" s="27">
        <v>73.35</v>
      </c>
      <c r="I63" s="43">
        <v>82.2</v>
      </c>
      <c r="J63" s="43">
        <f aca="true" t="shared" si="5" ref="J63:J68">H63*0.5+I63*0.5</f>
        <v>77.775</v>
      </c>
      <c r="K63" s="23">
        <v>1</v>
      </c>
      <c r="L63" s="23" t="s">
        <v>22</v>
      </c>
      <c r="M63" s="44">
        <v>78.17</v>
      </c>
      <c r="N63" s="45" t="s">
        <v>86</v>
      </c>
      <c r="O63" s="46" t="s">
        <v>130</v>
      </c>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65"/>
      <c r="HX63" s="65"/>
      <c r="HY63" s="65"/>
      <c r="HZ63" s="65"/>
      <c r="IA63" s="65"/>
      <c r="IB63" s="65"/>
      <c r="IC63" s="65"/>
      <c r="ID63" s="65"/>
      <c r="IE63" s="65"/>
      <c r="IF63" s="65"/>
      <c r="IG63" s="65"/>
      <c r="IH63" s="65"/>
      <c r="II63" s="65"/>
      <c r="IJ63" s="65"/>
      <c r="IK63" s="65"/>
      <c r="IL63" s="65"/>
      <c r="IM63" s="65"/>
      <c r="IN63" s="65"/>
      <c r="IO63" s="65"/>
      <c r="IP63" s="65"/>
      <c r="IQ63" s="65"/>
      <c r="IR63" s="65"/>
      <c r="IS63" s="65"/>
    </row>
    <row r="64" spans="1:230" s="2" customFormat="1" ht="25.5" customHeight="1">
      <c r="A64" s="23">
        <v>62</v>
      </c>
      <c r="B64" s="24" t="s">
        <v>175</v>
      </c>
      <c r="C64" s="25" t="s">
        <v>31</v>
      </c>
      <c r="D64" s="25" t="s">
        <v>176</v>
      </c>
      <c r="E64" s="26" t="s">
        <v>179</v>
      </c>
      <c r="F64" s="26" t="s">
        <v>180</v>
      </c>
      <c r="G64" s="26" t="s">
        <v>21</v>
      </c>
      <c r="H64" s="27">
        <v>72.75</v>
      </c>
      <c r="I64" s="43">
        <v>79.6</v>
      </c>
      <c r="J64" s="43">
        <f t="shared" si="5"/>
        <v>76.175</v>
      </c>
      <c r="K64" s="23">
        <v>2</v>
      </c>
      <c r="L64" s="23" t="s">
        <v>22</v>
      </c>
      <c r="M64" s="54"/>
      <c r="N64" s="55" t="s">
        <v>86</v>
      </c>
      <c r="O64" s="46" t="s">
        <v>130</v>
      </c>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row>
    <row r="65" spans="1:230" s="3" customFormat="1" ht="25.5" customHeight="1">
      <c r="A65" s="28">
        <v>63</v>
      </c>
      <c r="B65" s="68" t="s">
        <v>175</v>
      </c>
      <c r="C65" s="69" t="s">
        <v>31</v>
      </c>
      <c r="D65" s="69" t="s">
        <v>176</v>
      </c>
      <c r="E65" s="70" t="s">
        <v>181</v>
      </c>
      <c r="F65" s="70" t="s">
        <v>182</v>
      </c>
      <c r="G65" s="70" t="s">
        <v>21</v>
      </c>
      <c r="H65" s="71">
        <v>70.55</v>
      </c>
      <c r="I65" s="48">
        <v>81</v>
      </c>
      <c r="J65" s="48">
        <f t="shared" si="5"/>
        <v>75.775</v>
      </c>
      <c r="K65" s="49">
        <v>3</v>
      </c>
      <c r="L65" s="49" t="s">
        <v>27</v>
      </c>
      <c r="M65" s="50"/>
      <c r="N65" s="57" t="s">
        <v>86</v>
      </c>
      <c r="O65" s="52" t="s">
        <v>130</v>
      </c>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row>
    <row r="66" spans="1:253" s="5" customFormat="1" ht="25.5" customHeight="1">
      <c r="A66" s="28">
        <v>64</v>
      </c>
      <c r="B66" s="68" t="s">
        <v>175</v>
      </c>
      <c r="C66" s="69" t="s">
        <v>31</v>
      </c>
      <c r="D66" s="69" t="s">
        <v>176</v>
      </c>
      <c r="E66" s="70" t="s">
        <v>183</v>
      </c>
      <c r="F66" s="70" t="s">
        <v>184</v>
      </c>
      <c r="G66" s="70" t="s">
        <v>21</v>
      </c>
      <c r="H66" s="71">
        <v>71.6</v>
      </c>
      <c r="I66" s="48">
        <v>76.6</v>
      </c>
      <c r="J66" s="48">
        <f t="shared" si="5"/>
        <v>74.1</v>
      </c>
      <c r="K66" s="49">
        <v>4</v>
      </c>
      <c r="L66" s="49" t="s">
        <v>27</v>
      </c>
      <c r="M66" s="50"/>
      <c r="N66" s="57" t="s">
        <v>86</v>
      </c>
      <c r="O66" s="52" t="s">
        <v>130</v>
      </c>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4"/>
      <c r="HX66" s="4"/>
      <c r="HY66" s="4"/>
      <c r="HZ66" s="4"/>
      <c r="IA66" s="4"/>
      <c r="IB66" s="4"/>
      <c r="IC66" s="4"/>
      <c r="ID66" s="4"/>
      <c r="IE66" s="4"/>
      <c r="IF66" s="4"/>
      <c r="IG66" s="4"/>
      <c r="IH66" s="4"/>
      <c r="II66" s="4"/>
      <c r="IJ66" s="4"/>
      <c r="IK66" s="4"/>
      <c r="IL66" s="4"/>
      <c r="IM66" s="4"/>
      <c r="IN66" s="4"/>
      <c r="IO66" s="4"/>
      <c r="IP66" s="4"/>
      <c r="IQ66" s="4"/>
      <c r="IR66" s="4"/>
      <c r="IS66" s="4"/>
    </row>
    <row r="67" spans="1:230" s="4" customFormat="1" ht="25.5" customHeight="1">
      <c r="A67" s="28">
        <v>65</v>
      </c>
      <c r="B67" s="68" t="s">
        <v>175</v>
      </c>
      <c r="C67" s="69" t="s">
        <v>31</v>
      </c>
      <c r="D67" s="69" t="s">
        <v>176</v>
      </c>
      <c r="E67" s="70" t="s">
        <v>185</v>
      </c>
      <c r="F67" s="70" t="s">
        <v>186</v>
      </c>
      <c r="G67" s="70" t="s">
        <v>49</v>
      </c>
      <c r="H67" s="71">
        <v>73.3</v>
      </c>
      <c r="I67" s="48">
        <v>74.8</v>
      </c>
      <c r="J67" s="48">
        <f t="shared" si="5"/>
        <v>74.05</v>
      </c>
      <c r="K67" s="49">
        <v>5</v>
      </c>
      <c r="L67" s="49" t="s">
        <v>27</v>
      </c>
      <c r="M67" s="50"/>
      <c r="N67" s="57" t="s">
        <v>86</v>
      </c>
      <c r="O67" s="52" t="s">
        <v>130</v>
      </c>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row>
    <row r="68" spans="1:253" s="3" customFormat="1" ht="25.5" customHeight="1">
      <c r="A68" s="28">
        <v>66</v>
      </c>
      <c r="B68" s="68" t="s">
        <v>175</v>
      </c>
      <c r="C68" s="69" t="s">
        <v>31</v>
      </c>
      <c r="D68" s="69" t="s">
        <v>176</v>
      </c>
      <c r="E68" s="70" t="s">
        <v>187</v>
      </c>
      <c r="F68" s="70" t="s">
        <v>188</v>
      </c>
      <c r="G68" s="70" t="s">
        <v>49</v>
      </c>
      <c r="H68" s="71">
        <v>71.95</v>
      </c>
      <c r="I68" s="48">
        <v>71.6</v>
      </c>
      <c r="J68" s="48">
        <f t="shared" si="5"/>
        <v>71.775</v>
      </c>
      <c r="K68" s="49">
        <v>6</v>
      </c>
      <c r="L68" s="49" t="s">
        <v>27</v>
      </c>
      <c r="M68" s="50"/>
      <c r="N68" s="57" t="s">
        <v>86</v>
      </c>
      <c r="O68" s="52" t="s">
        <v>130</v>
      </c>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c r="HD68" s="58"/>
      <c r="HE68" s="58"/>
      <c r="HF68" s="58"/>
      <c r="HG68" s="58"/>
      <c r="HH68" s="58"/>
      <c r="HI68" s="58"/>
      <c r="HJ68" s="58"/>
      <c r="HK68" s="58"/>
      <c r="HL68" s="58"/>
      <c r="HM68" s="58"/>
      <c r="HN68" s="58"/>
      <c r="HO68" s="58"/>
      <c r="HP68" s="58"/>
      <c r="HQ68" s="58"/>
      <c r="HR68" s="58"/>
      <c r="HS68" s="58"/>
      <c r="HT68" s="58"/>
      <c r="HU68" s="58"/>
      <c r="HV68" s="58"/>
      <c r="HW68" s="66"/>
      <c r="HX68" s="66"/>
      <c r="HY68" s="66"/>
      <c r="HZ68" s="66"/>
      <c r="IA68" s="66"/>
      <c r="IB68" s="66"/>
      <c r="IC68" s="66"/>
      <c r="ID68" s="66"/>
      <c r="IE68" s="66"/>
      <c r="IF68" s="66"/>
      <c r="IG68" s="66"/>
      <c r="IH68" s="66"/>
      <c r="II68" s="66"/>
      <c r="IJ68" s="66"/>
      <c r="IK68" s="66"/>
      <c r="IL68" s="66"/>
      <c r="IM68" s="66"/>
      <c r="IN68" s="66"/>
      <c r="IO68" s="66"/>
      <c r="IP68" s="66"/>
      <c r="IQ68" s="66"/>
      <c r="IR68" s="66"/>
      <c r="IS68" s="66"/>
    </row>
    <row r="69" spans="1:230" s="2" customFormat="1" ht="25.5" customHeight="1">
      <c r="A69" s="23">
        <v>67</v>
      </c>
      <c r="B69" s="24" t="s">
        <v>189</v>
      </c>
      <c r="C69" s="25" t="s">
        <v>17</v>
      </c>
      <c r="D69" s="25" t="s">
        <v>176</v>
      </c>
      <c r="E69" s="26" t="s">
        <v>190</v>
      </c>
      <c r="F69" s="26" t="s">
        <v>191</v>
      </c>
      <c r="G69" s="26" t="s">
        <v>21</v>
      </c>
      <c r="H69" s="27">
        <v>135.25</v>
      </c>
      <c r="I69" s="43">
        <v>81.9</v>
      </c>
      <c r="J69" s="43">
        <f>H69*0.25+I69*0.5</f>
        <v>74.7625</v>
      </c>
      <c r="K69" s="77">
        <v>1</v>
      </c>
      <c r="L69" s="23" t="s">
        <v>22</v>
      </c>
      <c r="M69" s="54"/>
      <c r="N69" s="55" t="s">
        <v>86</v>
      </c>
      <c r="O69" s="46" t="s">
        <v>130</v>
      </c>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row>
    <row r="70" spans="1:253" s="4" customFormat="1" ht="25.5" customHeight="1">
      <c r="A70" s="28">
        <v>68</v>
      </c>
      <c r="B70" s="68" t="s">
        <v>189</v>
      </c>
      <c r="C70" s="69" t="s">
        <v>17</v>
      </c>
      <c r="D70" s="69" t="s">
        <v>176</v>
      </c>
      <c r="E70" s="70" t="s">
        <v>192</v>
      </c>
      <c r="F70" s="70" t="s">
        <v>193</v>
      </c>
      <c r="G70" s="70" t="s">
        <v>21</v>
      </c>
      <c r="H70" s="71">
        <v>138.5</v>
      </c>
      <c r="I70" s="48">
        <v>79</v>
      </c>
      <c r="J70" s="48">
        <f>H70*0.25+I70*0.5</f>
        <v>74.125</v>
      </c>
      <c r="K70" s="49">
        <v>2</v>
      </c>
      <c r="L70" s="49" t="s">
        <v>27</v>
      </c>
      <c r="M70" s="50"/>
      <c r="N70" s="57" t="s">
        <v>86</v>
      </c>
      <c r="O70" s="52" t="s">
        <v>130</v>
      </c>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66"/>
      <c r="HX70" s="66"/>
      <c r="HY70" s="66"/>
      <c r="HZ70" s="66"/>
      <c r="IA70" s="66"/>
      <c r="IB70" s="66"/>
      <c r="IC70" s="66"/>
      <c r="ID70" s="66"/>
      <c r="IE70" s="66"/>
      <c r="IF70" s="66"/>
      <c r="IG70" s="66"/>
      <c r="IH70" s="66"/>
      <c r="II70" s="66"/>
      <c r="IJ70" s="66"/>
      <c r="IK70" s="66"/>
      <c r="IL70" s="66"/>
      <c r="IM70" s="66"/>
      <c r="IN70" s="66"/>
      <c r="IO70" s="66"/>
      <c r="IP70" s="66"/>
      <c r="IQ70" s="66"/>
      <c r="IR70" s="66"/>
      <c r="IS70" s="66"/>
    </row>
    <row r="71" spans="1:253" s="3" customFormat="1" ht="25.5" customHeight="1">
      <c r="A71" s="28">
        <v>69</v>
      </c>
      <c r="B71" s="68" t="s">
        <v>189</v>
      </c>
      <c r="C71" s="69" t="s">
        <v>17</v>
      </c>
      <c r="D71" s="69" t="s">
        <v>176</v>
      </c>
      <c r="E71" s="70" t="s">
        <v>194</v>
      </c>
      <c r="F71" s="70" t="s">
        <v>195</v>
      </c>
      <c r="G71" s="70" t="s">
        <v>49</v>
      </c>
      <c r="H71" s="71">
        <v>135.75</v>
      </c>
      <c r="I71" s="48">
        <v>76.8</v>
      </c>
      <c r="J71" s="48">
        <f>H71*0.25+I71*0.5</f>
        <v>72.3375</v>
      </c>
      <c r="K71" s="49">
        <v>3</v>
      </c>
      <c r="L71" s="49" t="s">
        <v>27</v>
      </c>
      <c r="M71" s="60"/>
      <c r="N71" s="57" t="s">
        <v>86</v>
      </c>
      <c r="O71" s="52" t="s">
        <v>130</v>
      </c>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4"/>
      <c r="HX71" s="4"/>
      <c r="HY71" s="4"/>
      <c r="HZ71" s="4"/>
      <c r="IA71" s="4"/>
      <c r="IB71" s="4"/>
      <c r="IC71" s="4"/>
      <c r="ID71" s="4"/>
      <c r="IE71" s="4"/>
      <c r="IF71" s="4"/>
      <c r="IG71" s="4"/>
      <c r="IH71" s="4"/>
      <c r="II71" s="4"/>
      <c r="IJ71" s="4"/>
      <c r="IK71" s="4"/>
      <c r="IL71" s="4"/>
      <c r="IM71" s="4"/>
      <c r="IN71" s="4"/>
      <c r="IO71" s="4"/>
      <c r="IP71" s="4"/>
      <c r="IQ71" s="4"/>
      <c r="IR71" s="4"/>
      <c r="IS71" s="4"/>
    </row>
    <row r="72" spans="1:253" s="2" customFormat="1" ht="25.5" customHeight="1">
      <c r="A72" s="23">
        <v>70</v>
      </c>
      <c r="B72" s="24" t="s">
        <v>196</v>
      </c>
      <c r="C72" s="25" t="s">
        <v>17</v>
      </c>
      <c r="D72" s="25" t="s">
        <v>176</v>
      </c>
      <c r="E72" s="26" t="s">
        <v>197</v>
      </c>
      <c r="F72" s="26" t="s">
        <v>198</v>
      </c>
      <c r="G72" s="26" t="s">
        <v>49</v>
      </c>
      <c r="H72" s="27">
        <v>128.5</v>
      </c>
      <c r="I72" s="43">
        <v>86.1</v>
      </c>
      <c r="J72" s="43">
        <f>H72*0.25+I72*0.5</f>
        <v>75.175</v>
      </c>
      <c r="K72" s="77">
        <v>1</v>
      </c>
      <c r="L72" s="23" t="s">
        <v>22</v>
      </c>
      <c r="M72" s="44">
        <v>79.65</v>
      </c>
      <c r="N72" s="45" t="s">
        <v>108</v>
      </c>
      <c r="O72" s="46" t="s">
        <v>130</v>
      </c>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65"/>
      <c r="HX72" s="65"/>
      <c r="HY72" s="65"/>
      <c r="HZ72" s="65"/>
      <c r="IA72" s="65"/>
      <c r="IB72" s="65"/>
      <c r="IC72" s="65"/>
      <c r="ID72" s="65"/>
      <c r="IE72" s="65"/>
      <c r="IF72" s="65"/>
      <c r="IG72" s="65"/>
      <c r="IH72" s="65"/>
      <c r="II72" s="65"/>
      <c r="IJ72" s="65"/>
      <c r="IK72" s="65"/>
      <c r="IL72" s="65"/>
      <c r="IM72" s="65"/>
      <c r="IN72" s="65"/>
      <c r="IO72" s="65"/>
      <c r="IP72" s="65"/>
      <c r="IQ72" s="65"/>
      <c r="IR72" s="65"/>
      <c r="IS72" s="65"/>
    </row>
    <row r="73" spans="1:253" s="5" customFormat="1" ht="25.5" customHeight="1">
      <c r="A73" s="28">
        <v>71</v>
      </c>
      <c r="B73" s="68" t="s">
        <v>196</v>
      </c>
      <c r="C73" s="69" t="s">
        <v>17</v>
      </c>
      <c r="D73" s="69" t="s">
        <v>176</v>
      </c>
      <c r="E73" s="70" t="s">
        <v>199</v>
      </c>
      <c r="F73" s="70" t="s">
        <v>200</v>
      </c>
      <c r="G73" s="70" t="s">
        <v>49</v>
      </c>
      <c r="H73" s="71">
        <v>126.5</v>
      </c>
      <c r="I73" s="48">
        <v>80.9</v>
      </c>
      <c r="J73" s="48">
        <f>H73*0.25+I73*0.5</f>
        <v>72.075</v>
      </c>
      <c r="K73" s="49">
        <v>2</v>
      </c>
      <c r="L73" s="49" t="s">
        <v>27</v>
      </c>
      <c r="M73" s="50"/>
      <c r="N73" s="51" t="s">
        <v>108</v>
      </c>
      <c r="O73" s="52" t="s">
        <v>130</v>
      </c>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6"/>
      <c r="HX73" s="66"/>
      <c r="HY73" s="66"/>
      <c r="HZ73" s="66"/>
      <c r="IA73" s="66"/>
      <c r="IB73" s="66"/>
      <c r="IC73" s="66"/>
      <c r="ID73" s="66"/>
      <c r="IE73" s="66"/>
      <c r="IF73" s="66"/>
      <c r="IG73" s="66"/>
      <c r="IH73" s="66"/>
      <c r="II73" s="66"/>
      <c r="IJ73" s="66"/>
      <c r="IK73" s="66"/>
      <c r="IL73" s="66"/>
      <c r="IM73" s="66"/>
      <c r="IN73" s="66"/>
      <c r="IO73" s="66"/>
      <c r="IP73" s="66"/>
      <c r="IQ73" s="66"/>
      <c r="IR73" s="66"/>
      <c r="IS73" s="66"/>
    </row>
    <row r="74" spans="1:253" s="5" customFormat="1" ht="25.5" customHeight="1">
      <c r="A74" s="28">
        <v>72</v>
      </c>
      <c r="B74" s="68" t="s">
        <v>196</v>
      </c>
      <c r="C74" s="69" t="s">
        <v>17</v>
      </c>
      <c r="D74" s="69" t="s">
        <v>176</v>
      </c>
      <c r="E74" s="70" t="s">
        <v>201</v>
      </c>
      <c r="F74" s="70" t="s">
        <v>202</v>
      </c>
      <c r="G74" s="70" t="s">
        <v>49</v>
      </c>
      <c r="H74" s="71">
        <v>132.25</v>
      </c>
      <c r="I74" s="48" t="s">
        <v>66</v>
      </c>
      <c r="J74" s="48">
        <f>H74*0.25</f>
        <v>33.0625</v>
      </c>
      <c r="K74" s="49">
        <v>3</v>
      </c>
      <c r="L74" s="49" t="s">
        <v>27</v>
      </c>
      <c r="M74" s="50"/>
      <c r="N74" s="51" t="s">
        <v>108</v>
      </c>
      <c r="O74" s="52" t="s">
        <v>130</v>
      </c>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6"/>
      <c r="HX74" s="66"/>
      <c r="HY74" s="66"/>
      <c r="HZ74" s="66"/>
      <c r="IA74" s="66"/>
      <c r="IB74" s="66"/>
      <c r="IC74" s="66"/>
      <c r="ID74" s="66"/>
      <c r="IE74" s="66"/>
      <c r="IF74" s="66"/>
      <c r="IG74" s="66"/>
      <c r="IH74" s="66"/>
      <c r="II74" s="66"/>
      <c r="IJ74" s="66"/>
      <c r="IK74" s="66"/>
      <c r="IL74" s="66"/>
      <c r="IM74" s="66"/>
      <c r="IN74" s="66"/>
      <c r="IO74" s="66"/>
      <c r="IP74" s="66"/>
      <c r="IQ74" s="66"/>
      <c r="IR74" s="66"/>
      <c r="IS74" s="66"/>
    </row>
    <row r="75" spans="1:230" s="2" customFormat="1" ht="25.5" customHeight="1">
      <c r="A75" s="23">
        <v>73</v>
      </c>
      <c r="B75" s="24" t="s">
        <v>203</v>
      </c>
      <c r="C75" s="25" t="s">
        <v>17</v>
      </c>
      <c r="D75" s="25" t="s">
        <v>176</v>
      </c>
      <c r="E75" s="26" t="s">
        <v>204</v>
      </c>
      <c r="F75" s="26" t="s">
        <v>205</v>
      </c>
      <c r="G75" s="26" t="s">
        <v>49</v>
      </c>
      <c r="H75" s="27">
        <v>143</v>
      </c>
      <c r="I75" s="43">
        <v>78.6</v>
      </c>
      <c r="J75" s="43">
        <f>H75*0.25+I75*0.5</f>
        <v>75.05</v>
      </c>
      <c r="K75" s="77">
        <v>1</v>
      </c>
      <c r="L75" s="23" t="s">
        <v>22</v>
      </c>
      <c r="M75" s="54"/>
      <c r="N75" s="45" t="s">
        <v>108</v>
      </c>
      <c r="O75" s="46" t="s">
        <v>130</v>
      </c>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row>
    <row r="76" spans="1:230" s="3" customFormat="1" ht="25.5" customHeight="1">
      <c r="A76" s="28">
        <v>74</v>
      </c>
      <c r="B76" s="68" t="s">
        <v>203</v>
      </c>
      <c r="C76" s="69" t="s">
        <v>17</v>
      </c>
      <c r="D76" s="69" t="s">
        <v>176</v>
      </c>
      <c r="E76" s="70" t="s">
        <v>206</v>
      </c>
      <c r="F76" s="70" t="s">
        <v>207</v>
      </c>
      <c r="G76" s="70" t="s">
        <v>21</v>
      </c>
      <c r="H76" s="71">
        <v>141.5</v>
      </c>
      <c r="I76" s="48">
        <v>75.6</v>
      </c>
      <c r="J76" s="48">
        <f>H76*0.25+I76*0.5</f>
        <v>73.175</v>
      </c>
      <c r="K76" s="49">
        <v>2</v>
      </c>
      <c r="L76" s="49" t="s">
        <v>27</v>
      </c>
      <c r="M76" s="50"/>
      <c r="N76" s="51" t="s">
        <v>108</v>
      </c>
      <c r="O76" s="52" t="s">
        <v>130</v>
      </c>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row>
    <row r="77" spans="1:253" s="5" customFormat="1" ht="25.5" customHeight="1">
      <c r="A77" s="28">
        <v>75</v>
      </c>
      <c r="B77" s="68" t="s">
        <v>203</v>
      </c>
      <c r="C77" s="69" t="s">
        <v>17</v>
      </c>
      <c r="D77" s="69" t="s">
        <v>176</v>
      </c>
      <c r="E77" s="70" t="s">
        <v>208</v>
      </c>
      <c r="F77" s="70" t="s">
        <v>209</v>
      </c>
      <c r="G77" s="70" t="s">
        <v>21</v>
      </c>
      <c r="H77" s="71">
        <v>139.5</v>
      </c>
      <c r="I77" s="48">
        <v>76.6</v>
      </c>
      <c r="J77" s="48">
        <f>H77*0.25+I77*0.5</f>
        <v>73.175</v>
      </c>
      <c r="K77" s="49">
        <v>3</v>
      </c>
      <c r="L77" s="49" t="s">
        <v>27</v>
      </c>
      <c r="M77" s="50"/>
      <c r="N77" s="51" t="s">
        <v>108</v>
      </c>
      <c r="O77" s="52" t="s">
        <v>130</v>
      </c>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6"/>
      <c r="HX77" s="66"/>
      <c r="HY77" s="66"/>
      <c r="HZ77" s="66"/>
      <c r="IA77" s="66"/>
      <c r="IB77" s="66"/>
      <c r="IC77" s="66"/>
      <c r="ID77" s="66"/>
      <c r="IE77" s="66"/>
      <c r="IF77" s="66"/>
      <c r="IG77" s="66"/>
      <c r="IH77" s="66"/>
      <c r="II77" s="66"/>
      <c r="IJ77" s="66"/>
      <c r="IK77" s="66"/>
      <c r="IL77" s="66"/>
      <c r="IM77" s="66"/>
      <c r="IN77" s="66"/>
      <c r="IO77" s="66"/>
      <c r="IP77" s="66"/>
      <c r="IQ77" s="66"/>
      <c r="IR77" s="66"/>
      <c r="IS77" s="66"/>
    </row>
    <row r="78" spans="1:230" s="2" customFormat="1" ht="25.5" customHeight="1">
      <c r="A78" s="23">
        <v>76</v>
      </c>
      <c r="B78" s="24" t="s">
        <v>210</v>
      </c>
      <c r="C78" s="25" t="s">
        <v>31</v>
      </c>
      <c r="D78" s="25" t="s">
        <v>176</v>
      </c>
      <c r="E78" s="26" t="s">
        <v>211</v>
      </c>
      <c r="F78" s="26" t="s">
        <v>212</v>
      </c>
      <c r="G78" s="26" t="s">
        <v>49</v>
      </c>
      <c r="H78" s="27">
        <v>58.25</v>
      </c>
      <c r="I78" s="43">
        <v>81.8</v>
      </c>
      <c r="J78" s="43">
        <f>H78*0.5+I78*0.5</f>
        <v>70.025</v>
      </c>
      <c r="K78" s="23">
        <v>1</v>
      </c>
      <c r="L78" s="23" t="s">
        <v>22</v>
      </c>
      <c r="M78" s="54"/>
      <c r="N78" s="45" t="s">
        <v>108</v>
      </c>
      <c r="O78" s="46" t="s">
        <v>130</v>
      </c>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row>
    <row r="79" spans="1:230" s="2" customFormat="1" ht="25.5" customHeight="1">
      <c r="A79" s="23">
        <v>77</v>
      </c>
      <c r="B79" s="24" t="s">
        <v>210</v>
      </c>
      <c r="C79" s="25" t="s">
        <v>31</v>
      </c>
      <c r="D79" s="25" t="s">
        <v>176</v>
      </c>
      <c r="E79" s="26" t="s">
        <v>213</v>
      </c>
      <c r="F79" s="26" t="s">
        <v>214</v>
      </c>
      <c r="G79" s="26" t="s">
        <v>49</v>
      </c>
      <c r="H79" s="27">
        <v>55.6</v>
      </c>
      <c r="I79" s="43">
        <v>80.4</v>
      </c>
      <c r="J79" s="43">
        <f>H79*0.5+I79*0.5</f>
        <v>68</v>
      </c>
      <c r="K79" s="23">
        <v>2</v>
      </c>
      <c r="L79" s="23" t="s">
        <v>22</v>
      </c>
      <c r="M79" s="54"/>
      <c r="N79" s="45" t="s">
        <v>108</v>
      </c>
      <c r="O79" s="46" t="s">
        <v>130</v>
      </c>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row>
    <row r="80" spans="1:253" s="5" customFormat="1" ht="39.75" customHeight="1">
      <c r="A80" s="28">
        <v>78</v>
      </c>
      <c r="B80" s="68" t="s">
        <v>210</v>
      </c>
      <c r="C80" s="69" t="s">
        <v>31</v>
      </c>
      <c r="D80" s="69" t="s">
        <v>176</v>
      </c>
      <c r="E80" s="70" t="s">
        <v>215</v>
      </c>
      <c r="F80" s="70" t="s">
        <v>216</v>
      </c>
      <c r="G80" s="70" t="s">
        <v>49</v>
      </c>
      <c r="H80" s="71">
        <v>60.8</v>
      </c>
      <c r="I80" s="48">
        <v>77.2</v>
      </c>
      <c r="J80" s="48">
        <f>H80*0.5+I80*0.5</f>
        <v>69</v>
      </c>
      <c r="K80" s="49">
        <v>3</v>
      </c>
      <c r="L80" s="49" t="s">
        <v>46</v>
      </c>
      <c r="M80" s="60"/>
      <c r="N80" s="51" t="s">
        <v>108</v>
      </c>
      <c r="O80" s="52" t="s">
        <v>130</v>
      </c>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6"/>
      <c r="HX80" s="66"/>
      <c r="HY80" s="66"/>
      <c r="HZ80" s="66"/>
      <c r="IA80" s="66"/>
      <c r="IB80" s="66"/>
      <c r="IC80" s="66"/>
      <c r="ID80" s="66"/>
      <c r="IE80" s="66"/>
      <c r="IF80" s="66"/>
      <c r="IG80" s="66"/>
      <c r="IH80" s="66"/>
      <c r="II80" s="66"/>
      <c r="IJ80" s="66"/>
      <c r="IK80" s="66"/>
      <c r="IL80" s="66"/>
      <c r="IM80" s="66"/>
      <c r="IN80" s="66"/>
      <c r="IO80" s="66"/>
      <c r="IP80" s="66"/>
      <c r="IQ80" s="66"/>
      <c r="IR80" s="66"/>
      <c r="IS80" s="66"/>
    </row>
    <row r="81" spans="1:230" s="6" customFormat="1" ht="24.75" customHeight="1">
      <c r="A81" s="7" t="s">
        <v>217</v>
      </c>
      <c r="B81" s="72"/>
      <c r="C81" s="72"/>
      <c r="D81" s="72"/>
      <c r="E81" s="72"/>
      <c r="F81" s="73"/>
      <c r="G81" s="72"/>
      <c r="H81" s="72"/>
      <c r="I81" s="78"/>
      <c r="J81" s="78"/>
      <c r="K81" s="79"/>
      <c r="L81" s="80"/>
      <c r="M81" s="80"/>
      <c r="N81" s="81"/>
      <c r="O81" s="81"/>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row>
    <row r="82" spans="1:15" ht="24.75" customHeight="1">
      <c r="A82" s="74" t="s">
        <v>218</v>
      </c>
      <c r="B82" s="75"/>
      <c r="C82" s="75"/>
      <c r="D82" s="75"/>
      <c r="E82" s="76"/>
      <c r="F82" s="76"/>
      <c r="G82" s="75"/>
      <c r="H82" s="75"/>
      <c r="I82" s="83"/>
      <c r="J82" s="83"/>
      <c r="L82" s="13"/>
      <c r="M82" s="12"/>
      <c r="N82" s="84"/>
      <c r="O82" s="84"/>
    </row>
    <row r="83" spans="1:12" s="7" customFormat="1" ht="24.75" customHeight="1">
      <c r="A83" s="7" t="s">
        <v>219</v>
      </c>
      <c r="I83" s="78"/>
      <c r="J83" s="78"/>
      <c r="K83" s="79"/>
      <c r="L83" s="79"/>
    </row>
  </sheetData>
  <sheetProtection/>
  <mergeCells count="12">
    <mergeCell ref="A1:O1"/>
    <mergeCell ref="A81:K81"/>
    <mergeCell ref="A82:J82"/>
    <mergeCell ref="A83:M83"/>
    <mergeCell ref="M3:M11"/>
    <mergeCell ref="M12:M23"/>
    <mergeCell ref="M24:M32"/>
    <mergeCell ref="M33:M41"/>
    <mergeCell ref="M42:M50"/>
    <mergeCell ref="M51:M62"/>
    <mergeCell ref="M63:M71"/>
    <mergeCell ref="M72:M80"/>
  </mergeCells>
  <dataValidations count="1">
    <dataValidation allowBlank="1" showInputMessage="1" showErrorMessage="1" sqref="P1 P2 M5 P5 M47 P47 M60 P60 M61 P61 M62 P62 M68 P68 M72 P72 M73 P73 M74 P74 M80 P80 P81 M3:M4 M6:M11 M12:M15 M16:M23 M24:M32 M33:M36 M37:M41 M42:M44 M45:M46 M48:M50 M51:M57 M58:M59 M63:M65 M66:M67 M69:M71 M75:M77 M78:M79 P3:P4 P6:P11 P12:P15 P16:P23 P24:P32 P33:P36 P37:P41 P42:P44 P45:P46 P48:P50 P51:P57 P58:P59 P63:P65 P66:P67 P69:P71 P75:P77 P78:P79 P82:P83 P84:P65536"/>
  </dataValidations>
  <printOptions horizontalCentered="1"/>
  <pageMargins left="0.7513888888888889" right="0.7513888888888889" top="1" bottom="1" header="0.5118055555555555" footer="0.5118055555555555"/>
  <pageSetup horizontalDpi="600" verticalDpi="600" orientation="landscape" paperSize="9" scale="91"/>
  <rowBreaks count="7" manualBreakCount="7">
    <brk id="11" max="255" man="1"/>
    <brk id="23" max="255" man="1"/>
    <brk id="32" max="255" man="1"/>
    <brk id="41" max="255" man="1"/>
    <brk id="50" max="255" man="1"/>
    <brk id="62" max="255" man="1"/>
    <brk id="71"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L17" sqref="L17"/>
    </sheetView>
  </sheetViews>
  <sheetFormatPr defaultColWidth="9.00390625" defaultRowHeight="13.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M10" sqref="M10"/>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dc:creator>
  <cp:keywords/>
  <dc:description/>
  <cp:lastModifiedBy>Administrator</cp:lastModifiedBy>
  <dcterms:created xsi:type="dcterms:W3CDTF">2012-06-12T02:18:12Z</dcterms:created>
  <dcterms:modified xsi:type="dcterms:W3CDTF">2021-03-29T06:53:27Z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