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医学检验" sheetId="2" r:id="rId1"/>
  </sheets>
  <definedNames>
    <definedName name="_xlnm._FilterDatabase" localSheetId="0" hidden="1">医学检验!$2:$22</definedName>
  </definedNames>
  <calcPr calcId="144525"/>
</workbook>
</file>

<file path=xl/sharedStrings.xml><?xml version="1.0" encoding="utf-8"?>
<sst xmlns="http://schemas.openxmlformats.org/spreadsheetml/2006/main" count="32" uniqueCount="11">
  <si>
    <t>医学检验岗位笔试总成绩</t>
  </si>
  <si>
    <t>序号</t>
  </si>
  <si>
    <t>准考证号</t>
  </si>
  <si>
    <t>报考岗位</t>
  </si>
  <si>
    <t>笔试成绩</t>
  </si>
  <si>
    <t>加权分</t>
  </si>
  <si>
    <t>少数民族加分</t>
  </si>
  <si>
    <t>笔试总成绩</t>
  </si>
  <si>
    <t>备注</t>
  </si>
  <si>
    <t>103_医学检验</t>
  </si>
  <si>
    <t>缺考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</si>
</sst>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tabSelected="1" workbookViewId="0">
      <selection activeCell="A1" sqref="A1:H1"/>
    </sheetView>
  </sheetViews>
  <sheetFormatPr defaultColWidth="9" defaultRowHeight="21.95" customHeight="1"/>
  <cols>
    <col min="1" max="1" width="5.875" style="3" customWidth="1"/>
    <col min="2" max="3" width="14.25" style="1" customWidth="1"/>
    <col min="4" max="4" width="9" style="1"/>
    <col min="5" max="5" width="10.25" style="1" customWidth="1"/>
    <col min="6" max="6" width="8.375" style="1" customWidth="1"/>
    <col min="7" max="7" width="12.875" style="1" customWidth="1"/>
    <col min="8" max="16338" width="9" style="1"/>
    <col min="16339" max="16384" width="9" style="3"/>
  </cols>
  <sheetData>
    <row r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44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customHeight="1" spans="1:16384">
      <c r="A3" s="6">
        <v>1</v>
      </c>
      <c r="B3" s="6" t="str">
        <f>"15061030206"</f>
        <v>15061030206</v>
      </c>
      <c r="C3" s="6" t="s">
        <v>9</v>
      </c>
      <c r="D3" s="6">
        <v>75.93</v>
      </c>
      <c r="E3" s="7">
        <v>53.151</v>
      </c>
      <c r="F3" s="7"/>
      <c r="G3" s="7">
        <v>53.151</v>
      </c>
      <c r="H3" s="6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  <c r="XFA3" s="10"/>
      <c r="XFB3" s="10"/>
      <c r="XFC3" s="10"/>
      <c r="XFD3" s="10"/>
    </row>
    <row r="4" s="2" customFormat="1" customHeight="1" spans="1:16384">
      <c r="A4" s="6">
        <v>2</v>
      </c>
      <c r="B4" s="6" t="str">
        <f>"15061030215"</f>
        <v>15061030215</v>
      </c>
      <c r="C4" s="6" t="s">
        <v>9</v>
      </c>
      <c r="D4" s="6">
        <v>67.1</v>
      </c>
      <c r="E4" s="7">
        <v>46.97</v>
      </c>
      <c r="F4" s="7"/>
      <c r="G4" s="7">
        <v>46.97</v>
      </c>
      <c r="H4" s="6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  <c r="XEY4" s="10"/>
      <c r="XEZ4" s="10"/>
      <c r="XFA4" s="10"/>
      <c r="XFB4" s="10"/>
      <c r="XFC4" s="10"/>
      <c r="XFD4" s="10"/>
    </row>
    <row r="5" s="2" customFormat="1" customHeight="1" spans="1:16384">
      <c r="A5" s="6">
        <v>3</v>
      </c>
      <c r="B5" s="6" t="str">
        <f>"15061030204"</f>
        <v>15061030204</v>
      </c>
      <c r="C5" s="6" t="s">
        <v>9</v>
      </c>
      <c r="D5" s="6">
        <v>63.42</v>
      </c>
      <c r="E5" s="7">
        <v>44.394</v>
      </c>
      <c r="F5" s="7"/>
      <c r="G5" s="7">
        <v>44.394</v>
      </c>
      <c r="H5" s="6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  <c r="XEY5" s="10"/>
      <c r="XEZ5" s="10"/>
      <c r="XFA5" s="10"/>
      <c r="XFB5" s="10"/>
      <c r="XFC5" s="10"/>
      <c r="XFD5" s="10"/>
    </row>
    <row r="6" s="1" customFormat="1" customHeight="1" spans="1:8">
      <c r="A6" s="5">
        <v>4</v>
      </c>
      <c r="B6" s="5" t="str">
        <f>"15061030219"</f>
        <v>15061030219</v>
      </c>
      <c r="C6" s="5" t="s">
        <v>9</v>
      </c>
      <c r="D6" s="5">
        <v>63.42</v>
      </c>
      <c r="E6" s="8">
        <v>44.394</v>
      </c>
      <c r="F6" s="8"/>
      <c r="G6" s="8">
        <v>44.394</v>
      </c>
      <c r="H6" s="5"/>
    </row>
    <row r="7" s="1" customFormat="1" customHeight="1" spans="1:8">
      <c r="A7" s="5">
        <v>5</v>
      </c>
      <c r="B7" s="5" t="str">
        <f>"15061030211"</f>
        <v>15061030211</v>
      </c>
      <c r="C7" s="5" t="s">
        <v>9</v>
      </c>
      <c r="D7" s="5">
        <v>60.73</v>
      </c>
      <c r="E7" s="8">
        <v>42.511</v>
      </c>
      <c r="F7" s="8"/>
      <c r="G7" s="8">
        <v>42.511</v>
      </c>
      <c r="H7" s="5"/>
    </row>
    <row r="8" s="1" customFormat="1" customHeight="1" spans="1:8">
      <c r="A8" s="5">
        <v>6</v>
      </c>
      <c r="B8" s="5" t="str">
        <f>"15061030207"</f>
        <v>15061030207</v>
      </c>
      <c r="C8" s="5" t="s">
        <v>9</v>
      </c>
      <c r="D8" s="5">
        <v>60.61</v>
      </c>
      <c r="E8" s="8">
        <v>42.427</v>
      </c>
      <c r="F8" s="8"/>
      <c r="G8" s="8">
        <v>42.427</v>
      </c>
      <c r="H8" s="5"/>
    </row>
    <row r="9" s="1" customFormat="1" customHeight="1" spans="1:8">
      <c r="A9" s="5">
        <v>7</v>
      </c>
      <c r="B9" s="5" t="str">
        <f>"15061030213"</f>
        <v>15061030213</v>
      </c>
      <c r="C9" s="5" t="s">
        <v>9</v>
      </c>
      <c r="D9" s="5">
        <v>60.42</v>
      </c>
      <c r="E9" s="8">
        <v>42.294</v>
      </c>
      <c r="F9" s="8"/>
      <c r="G9" s="8">
        <v>42.294</v>
      </c>
      <c r="H9" s="5"/>
    </row>
    <row r="10" s="1" customFormat="1" customHeight="1" spans="1:8">
      <c r="A10" s="5">
        <v>8</v>
      </c>
      <c r="B10" s="5" t="str">
        <f>"15061030214"</f>
        <v>15061030214</v>
      </c>
      <c r="C10" s="5" t="s">
        <v>9</v>
      </c>
      <c r="D10" s="5">
        <v>60.3</v>
      </c>
      <c r="E10" s="8">
        <v>42.21</v>
      </c>
      <c r="F10" s="8"/>
      <c r="G10" s="8">
        <v>42.21</v>
      </c>
      <c r="H10" s="5"/>
    </row>
    <row r="11" s="1" customFormat="1" customHeight="1" spans="1:8">
      <c r="A11" s="5">
        <v>9</v>
      </c>
      <c r="B11" s="5" t="str">
        <f>"15061030218"</f>
        <v>15061030218</v>
      </c>
      <c r="C11" s="5" t="s">
        <v>9</v>
      </c>
      <c r="D11" s="5">
        <v>59.82</v>
      </c>
      <c r="E11" s="8">
        <v>41.874</v>
      </c>
      <c r="F11" s="8"/>
      <c r="G11" s="8">
        <v>41.874</v>
      </c>
      <c r="H11" s="5"/>
    </row>
    <row r="12" s="1" customFormat="1" customHeight="1" spans="1:8">
      <c r="A12" s="5">
        <v>10</v>
      </c>
      <c r="B12" s="5" t="str">
        <f>"15061030209"</f>
        <v>15061030209</v>
      </c>
      <c r="C12" s="5" t="s">
        <v>9</v>
      </c>
      <c r="D12" s="5">
        <v>58.33</v>
      </c>
      <c r="E12" s="8">
        <v>40.831</v>
      </c>
      <c r="F12" s="8"/>
      <c r="G12" s="8">
        <v>40.831</v>
      </c>
      <c r="H12" s="5"/>
    </row>
    <row r="13" s="1" customFormat="1" customHeight="1" spans="1:8">
      <c r="A13" s="5">
        <v>11</v>
      </c>
      <c r="B13" s="5" t="str">
        <f>"15061030217"</f>
        <v>15061030217</v>
      </c>
      <c r="C13" s="5" t="s">
        <v>9</v>
      </c>
      <c r="D13" s="5">
        <v>58.03</v>
      </c>
      <c r="E13" s="8">
        <v>40.621</v>
      </c>
      <c r="F13" s="8"/>
      <c r="G13" s="8">
        <v>40.621</v>
      </c>
      <c r="H13" s="5"/>
    </row>
    <row r="14" s="1" customFormat="1" customHeight="1" spans="1:8">
      <c r="A14" s="5">
        <v>12</v>
      </c>
      <c r="B14" s="5" t="str">
        <f>"15061030208"</f>
        <v>15061030208</v>
      </c>
      <c r="C14" s="5" t="s">
        <v>9</v>
      </c>
      <c r="D14" s="5">
        <v>57.4</v>
      </c>
      <c r="E14" s="8">
        <v>40.18</v>
      </c>
      <c r="F14" s="8"/>
      <c r="G14" s="8">
        <v>40.18</v>
      </c>
      <c r="H14" s="5"/>
    </row>
    <row r="15" s="1" customFormat="1" customHeight="1" spans="1:8">
      <c r="A15" s="5">
        <v>13</v>
      </c>
      <c r="B15" s="5" t="str">
        <f>"15061030220"</f>
        <v>15061030220</v>
      </c>
      <c r="C15" s="5" t="s">
        <v>9</v>
      </c>
      <c r="D15" s="5">
        <v>57.22</v>
      </c>
      <c r="E15" s="8">
        <v>40.054</v>
      </c>
      <c r="F15" s="8"/>
      <c r="G15" s="8">
        <v>40.054</v>
      </c>
      <c r="H15" s="5"/>
    </row>
    <row r="16" s="1" customFormat="1" customHeight="1" spans="1:8">
      <c r="A16" s="5">
        <v>14</v>
      </c>
      <c r="B16" s="5" t="str">
        <f>"15061030203"</f>
        <v>15061030203</v>
      </c>
      <c r="C16" s="5" t="s">
        <v>9</v>
      </c>
      <c r="D16" s="5">
        <v>53.51</v>
      </c>
      <c r="E16" s="8">
        <v>37.457</v>
      </c>
      <c r="F16" s="8"/>
      <c r="G16" s="8">
        <v>37.457</v>
      </c>
      <c r="H16" s="5"/>
    </row>
    <row r="17" s="1" customFormat="1" customHeight="1" spans="1:8">
      <c r="A17" s="5">
        <v>15</v>
      </c>
      <c r="B17" s="5" t="str">
        <f>"15061030205"</f>
        <v>15061030205</v>
      </c>
      <c r="C17" s="5" t="s">
        <v>9</v>
      </c>
      <c r="D17" s="5">
        <v>51.3</v>
      </c>
      <c r="E17" s="8">
        <v>35.91</v>
      </c>
      <c r="F17" s="8"/>
      <c r="G17" s="8">
        <v>35.91</v>
      </c>
      <c r="H17" s="5"/>
    </row>
    <row r="18" s="1" customFormat="1" customHeight="1" spans="1:8">
      <c r="A18" s="5">
        <v>16</v>
      </c>
      <c r="B18" s="5" t="str">
        <f>"15061030210"</f>
        <v>15061030210</v>
      </c>
      <c r="C18" s="5" t="s">
        <v>9</v>
      </c>
      <c r="D18" s="5">
        <v>49.74</v>
      </c>
      <c r="E18" s="8">
        <v>34.818</v>
      </c>
      <c r="F18" s="8"/>
      <c r="G18" s="8">
        <v>34.818</v>
      </c>
      <c r="H18" s="5"/>
    </row>
    <row r="19" s="1" customFormat="1" customHeight="1" spans="1:8">
      <c r="A19" s="5">
        <v>17</v>
      </c>
      <c r="B19" s="5" t="str">
        <f>"15061030202"</f>
        <v>15061030202</v>
      </c>
      <c r="C19" s="5" t="s">
        <v>9</v>
      </c>
      <c r="D19" s="5">
        <v>48.26</v>
      </c>
      <c r="E19" s="8">
        <v>33.782</v>
      </c>
      <c r="F19" s="8"/>
      <c r="G19" s="8">
        <v>33.782</v>
      </c>
      <c r="H19" s="5"/>
    </row>
    <row r="20" s="1" customFormat="1" customHeight="1" spans="1:8">
      <c r="A20" s="5">
        <v>18</v>
      </c>
      <c r="B20" s="5" t="str">
        <f>"15061030201"</f>
        <v>15061030201</v>
      </c>
      <c r="C20" s="5" t="s">
        <v>9</v>
      </c>
      <c r="D20" s="5">
        <v>-1</v>
      </c>
      <c r="E20" s="5">
        <v>-1</v>
      </c>
      <c r="F20" s="9"/>
      <c r="G20" s="5">
        <v>-1</v>
      </c>
      <c r="H20" s="5" t="s">
        <v>10</v>
      </c>
    </row>
    <row r="21" s="1" customFormat="1" customHeight="1" spans="1:8">
      <c r="A21" s="5">
        <v>19</v>
      </c>
      <c r="B21" s="5" t="str">
        <f>"15061030212"</f>
        <v>15061030212</v>
      </c>
      <c r="C21" s="5" t="s">
        <v>9</v>
      </c>
      <c r="D21" s="5">
        <v>-1</v>
      </c>
      <c r="E21" s="5">
        <v>-1</v>
      </c>
      <c r="F21" s="9"/>
      <c r="G21" s="5">
        <v>-1</v>
      </c>
      <c r="H21" s="5" t="s">
        <v>10</v>
      </c>
    </row>
    <row r="22" s="1" customFormat="1" customHeight="1" spans="1:8">
      <c r="A22" s="5">
        <v>20</v>
      </c>
      <c r="B22" s="5" t="str">
        <f>"15061030216"</f>
        <v>15061030216</v>
      </c>
      <c r="C22" s="5" t="s">
        <v>9</v>
      </c>
      <c r="D22" s="5">
        <v>-1</v>
      </c>
      <c r="E22" s="5">
        <v>-1</v>
      </c>
      <c r="F22" s="9"/>
      <c r="G22" s="5">
        <v>-1</v>
      </c>
      <c r="H22" s="5" t="s">
        <v>10</v>
      </c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医学检验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唯有你</cp:lastModifiedBy>
  <dcterms:created xsi:type="dcterms:W3CDTF">2021-03-21T07:58:00Z</dcterms:created>
  <dcterms:modified xsi:type="dcterms:W3CDTF">2021-03-22T00:57:09Z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4FC51771C4064E5A9F15B7D5885CA905</vt:lpwstr>
  </property>
</Properties>
</file>