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87"/>
  </bookViews>
  <sheets>
    <sheet name="成绩公布" sheetId="12" r:id="rId1"/>
  </sheets>
  <definedNames>
    <definedName name="_xlnm._FilterDatabase" localSheetId="0" hidden="1">成绩公布!$A$2:$O$108</definedName>
    <definedName name="_xlnm.Print_Titles" localSheetId="0">成绩公布!$2:$2</definedName>
  </definedNames>
  <calcPr calcId="144525"/>
</workbook>
</file>

<file path=xl/sharedStrings.xml><?xml version="1.0" encoding="utf-8"?>
<sst xmlns="http://schemas.openxmlformats.org/spreadsheetml/2006/main" count="585" uniqueCount="360">
  <si>
    <t>2021年嘉善县各级机关单位考试录用公务员面试成绩、总成绩</t>
  </si>
  <si>
    <t>序号</t>
  </si>
  <si>
    <t>试场号</t>
  </si>
  <si>
    <t>姓名</t>
  </si>
  <si>
    <t>面试序号</t>
  </si>
  <si>
    <t>报考单位</t>
  </si>
  <si>
    <t>报考职位</t>
  </si>
  <si>
    <t>准考证号</t>
  </si>
  <si>
    <t>笔试总成绩</t>
  </si>
  <si>
    <t>笔试总成绩÷2×40%</t>
  </si>
  <si>
    <t>面试   成绩</t>
  </si>
  <si>
    <t>面试成绩  ×60%</t>
  </si>
  <si>
    <t>总成绩</t>
  </si>
  <si>
    <t>名次</t>
  </si>
  <si>
    <t>参加体检标识</t>
  </si>
  <si>
    <t>郑建秀</t>
  </si>
  <si>
    <t>1101</t>
  </si>
  <si>
    <t>嘉善县乡镇机关</t>
  </si>
  <si>
    <r>
      <rPr>
        <sz val="11"/>
        <rFont val="宋体"/>
        <charset val="0"/>
      </rPr>
      <t>优秀村干部</t>
    </r>
    <r>
      <rPr>
        <sz val="11"/>
        <rFont val="Arial"/>
        <charset val="0"/>
      </rPr>
      <t>“</t>
    </r>
    <r>
      <rPr>
        <sz val="11"/>
        <rFont val="宋体"/>
        <charset val="0"/>
      </rPr>
      <t>职位</t>
    </r>
    <r>
      <rPr>
        <sz val="11"/>
        <rFont val="Arial"/>
        <charset val="0"/>
      </rPr>
      <t>2”</t>
    </r>
  </si>
  <si>
    <t>404030800524</t>
  </si>
  <si>
    <t>★</t>
  </si>
  <si>
    <t>陆昕</t>
  </si>
  <si>
    <t>1103</t>
  </si>
  <si>
    <t>404030800608</t>
  </si>
  <si>
    <t>于贤</t>
  </si>
  <si>
    <t>1102</t>
  </si>
  <si>
    <t>404030800718</t>
  </si>
  <si>
    <t>符智浩</t>
  </si>
  <si>
    <t>1501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</si>
  <si>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1</t>
    </r>
  </si>
  <si>
    <t>204030800205</t>
  </si>
  <si>
    <t>况国栋</t>
  </si>
  <si>
    <t>1502</t>
  </si>
  <si>
    <t>204030800316</t>
  </si>
  <si>
    <t>李金函</t>
  </si>
  <si>
    <t>1503</t>
  </si>
  <si>
    <t>204030800320</t>
  </si>
  <si>
    <t>颜宇钦</t>
  </si>
  <si>
    <t>1303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</si>
  <si>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2</t>
    </r>
  </si>
  <si>
    <t>204030800214</t>
  </si>
  <si>
    <t>刘子琪</t>
  </si>
  <si>
    <t>1301</t>
  </si>
  <si>
    <t>204030800323</t>
  </si>
  <si>
    <t>陈嘉炜</t>
  </si>
  <si>
    <t>1302</t>
  </si>
  <si>
    <t>204030800206</t>
  </si>
  <si>
    <t>俞咏薇</t>
  </si>
  <si>
    <t>1401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</si>
  <si>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3</t>
    </r>
  </si>
  <si>
    <t>204030800129</t>
  </si>
  <si>
    <t>陶怡</t>
  </si>
  <si>
    <t>1402</t>
  </si>
  <si>
    <t>204030800313</t>
  </si>
  <si>
    <t>马越</t>
  </si>
  <si>
    <t>1403</t>
  </si>
  <si>
    <t>204030800404</t>
  </si>
  <si>
    <t>石颖</t>
  </si>
  <si>
    <t>6603</t>
  </si>
  <si>
    <t>嘉善县审计局</t>
  </si>
  <si>
    <t>一级科员</t>
  </si>
  <si>
    <t>104030805423</t>
  </si>
  <si>
    <t>夏名宇</t>
  </si>
  <si>
    <t>6602</t>
  </si>
  <si>
    <t>104030805030</t>
  </si>
  <si>
    <t>洪婧</t>
  </si>
  <si>
    <t>6601</t>
  </si>
  <si>
    <t>104030805114</t>
  </si>
  <si>
    <t>倪伟</t>
  </si>
  <si>
    <t>6301</t>
  </si>
  <si>
    <t>嘉善县卫生健康局</t>
  </si>
  <si>
    <t>四级主任科员</t>
  </si>
  <si>
    <t>104030805123</t>
  </si>
  <si>
    <t>刘羽</t>
  </si>
  <si>
    <t>6302</t>
  </si>
  <si>
    <t>104030804802</t>
  </si>
  <si>
    <t>彭镜聿</t>
  </si>
  <si>
    <t>6303</t>
  </si>
  <si>
    <t>104030804929</t>
  </si>
  <si>
    <t>张玉雪</t>
  </si>
  <si>
    <t>6401</t>
  </si>
  <si>
    <t>嘉善县安全生产行政执法队</t>
  </si>
  <si>
    <t>104030805401</t>
  </si>
  <si>
    <t>李杨</t>
  </si>
  <si>
    <t>6402</t>
  </si>
  <si>
    <t>104030805112</t>
  </si>
  <si>
    <t>陈志涛</t>
  </si>
  <si>
    <t>6503</t>
  </si>
  <si>
    <t>嘉善县卫生监督所</t>
  </si>
  <si>
    <t>104030804922</t>
  </si>
  <si>
    <t>陈烨嘉</t>
  </si>
  <si>
    <t>6502</t>
  </si>
  <si>
    <t>104030805305</t>
  </si>
  <si>
    <t>王远</t>
  </si>
  <si>
    <t>6501</t>
  </si>
  <si>
    <t>104030805314</t>
  </si>
  <si>
    <t>陈嘉怡</t>
  </si>
  <si>
    <t>6102</t>
  </si>
  <si>
    <t>104030805511</t>
  </si>
  <si>
    <t>陆红燕</t>
  </si>
  <si>
    <t>6103</t>
  </si>
  <si>
    <t>104030805105</t>
  </si>
  <si>
    <t>陆洋</t>
  </si>
  <si>
    <t>6101</t>
  </si>
  <si>
    <t>104030804912</t>
  </si>
  <si>
    <t>陈蓓超</t>
  </si>
  <si>
    <t>6203</t>
  </si>
  <si>
    <t>嘉善县水行政执法队</t>
  </si>
  <si>
    <t>104030805404</t>
  </si>
  <si>
    <t>曹铄衍</t>
  </si>
  <si>
    <t>6202</t>
  </si>
  <si>
    <t>104030804803</t>
  </si>
  <si>
    <t>徐静</t>
  </si>
  <si>
    <t>6201</t>
  </si>
  <si>
    <t>104030805418</t>
  </si>
  <si>
    <t>廖廓</t>
  </si>
  <si>
    <t>2502</t>
  </si>
  <si>
    <r>
      <rPr>
        <sz val="11"/>
        <rFont val="宋体"/>
        <charset val="0"/>
      </rPr>
      <t>嘉善县市场监督管理局</t>
    </r>
    <r>
      <rPr>
        <sz val="11"/>
        <rFont val="Arial"/>
        <charset val="0"/>
      </rPr>
      <t>(</t>
    </r>
    <r>
      <rPr>
        <sz val="11"/>
        <rFont val="宋体"/>
        <charset val="0"/>
      </rPr>
      <t>基层市场监管所</t>
    </r>
    <r>
      <rPr>
        <sz val="11"/>
        <rFont val="Arial"/>
        <charset val="0"/>
      </rPr>
      <t>)</t>
    </r>
  </si>
  <si>
    <t>304030804202</t>
  </si>
  <si>
    <t>顾胜宇</t>
  </si>
  <si>
    <t>2501</t>
  </si>
  <si>
    <t>304030804530</t>
  </si>
  <si>
    <t>王良钦</t>
  </si>
  <si>
    <t>2505</t>
  </si>
  <si>
    <t>304030803109</t>
  </si>
  <si>
    <t>张博文</t>
  </si>
  <si>
    <t>2504</t>
  </si>
  <si>
    <t>304030804517</t>
  </si>
  <si>
    <t>王志豪</t>
  </si>
  <si>
    <t>2506</t>
  </si>
  <si>
    <t>304030803103</t>
  </si>
  <si>
    <t>邵海良</t>
  </si>
  <si>
    <t>2503</t>
  </si>
  <si>
    <t>304030803210</t>
  </si>
  <si>
    <t>温青青</t>
  </si>
  <si>
    <t>3502</t>
  </si>
  <si>
    <t>304030803823</t>
  </si>
  <si>
    <t>王圣洁</t>
  </si>
  <si>
    <t>3501</t>
  </si>
  <si>
    <t>304030803325</t>
  </si>
  <si>
    <t>施心怡</t>
  </si>
  <si>
    <t>3503</t>
  </si>
  <si>
    <t>304030803305</t>
  </si>
  <si>
    <t>潘国文</t>
  </si>
  <si>
    <t>2204</t>
  </si>
  <si>
    <t>嘉善县生态环境保护综合行政执法队</t>
  </si>
  <si>
    <t>304030804228</t>
  </si>
  <si>
    <t>高亦峰</t>
  </si>
  <si>
    <t>2201</t>
  </si>
  <si>
    <t>304030804101</t>
  </si>
  <si>
    <t>余超</t>
  </si>
  <si>
    <t>2206</t>
  </si>
  <si>
    <t>304030803824</t>
  </si>
  <si>
    <t>金华坤</t>
  </si>
  <si>
    <t>2202</t>
  </si>
  <si>
    <t>304030802609</t>
  </si>
  <si>
    <t>曹渊</t>
  </si>
  <si>
    <t>2205</t>
  </si>
  <si>
    <t>304030802201</t>
  </si>
  <si>
    <t>吴传续</t>
  </si>
  <si>
    <t>2203</t>
  </si>
  <si>
    <t>304030803326</t>
  </si>
  <si>
    <t>向秋菊</t>
  </si>
  <si>
    <t>3203</t>
  </si>
  <si>
    <t>304030804327</t>
  </si>
  <si>
    <t>胡艺</t>
  </si>
  <si>
    <t>3202</t>
  </si>
  <si>
    <t>304030801907</t>
  </si>
  <si>
    <t>袁钇雯</t>
  </si>
  <si>
    <t>3201</t>
  </si>
  <si>
    <t>304030803418</t>
  </si>
  <si>
    <t>朱哲</t>
  </si>
  <si>
    <t>4204</t>
  </si>
  <si>
    <t>304030803427</t>
  </si>
  <si>
    <t>李萌</t>
  </si>
  <si>
    <t>4203</t>
  </si>
  <si>
    <t>304030803225</t>
  </si>
  <si>
    <t>石舒童</t>
  </si>
  <si>
    <t>4202</t>
  </si>
  <si>
    <t>304030803929</t>
  </si>
  <si>
    <t>张凯旋</t>
  </si>
  <si>
    <t>4205</t>
  </si>
  <si>
    <t>304030801912</t>
  </si>
  <si>
    <t>张安政</t>
  </si>
  <si>
    <t>4201</t>
  </si>
  <si>
    <t>304030804705</t>
  </si>
  <si>
    <t>冯嘉楠</t>
  </si>
  <si>
    <t>5201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</si>
  <si>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4</t>
    </r>
  </si>
  <si>
    <t>304030803104</t>
  </si>
  <si>
    <t>蒋婷懿</t>
  </si>
  <si>
    <t>5203</t>
  </si>
  <si>
    <t>304030803207</t>
  </si>
  <si>
    <t>袁欣琰</t>
  </si>
  <si>
    <t>5202</t>
  </si>
  <si>
    <t>304030804122</t>
  </si>
  <si>
    <t>汪宁园</t>
  </si>
  <si>
    <t>2102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</si>
  <si>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5</t>
    </r>
  </si>
  <si>
    <t>304030804316</t>
  </si>
  <si>
    <t>李书頔</t>
  </si>
  <si>
    <t>2101</t>
  </si>
  <si>
    <t>304030804109</t>
  </si>
  <si>
    <t>王诗逸</t>
  </si>
  <si>
    <t>2103</t>
  </si>
  <si>
    <t>304030803312</t>
  </si>
  <si>
    <t>尹艳丹</t>
  </si>
  <si>
    <t>5401</t>
  </si>
  <si>
    <t>嘉善县农业综合行政执法队</t>
  </si>
  <si>
    <t>304030802111</t>
  </si>
  <si>
    <t>钱君妍</t>
  </si>
  <si>
    <t>5403</t>
  </si>
  <si>
    <t>304030801726</t>
  </si>
  <si>
    <t>张艳芳</t>
  </si>
  <si>
    <t>5402</t>
  </si>
  <si>
    <t>304030801814</t>
  </si>
  <si>
    <t>贾泽华</t>
  </si>
  <si>
    <t>5301</t>
  </si>
  <si>
    <t>304030804215</t>
  </si>
  <si>
    <t>倪伟力</t>
  </si>
  <si>
    <t>5303</t>
  </si>
  <si>
    <t>304030803820</t>
  </si>
  <si>
    <t>顾国柱</t>
  </si>
  <si>
    <t>5302</t>
  </si>
  <si>
    <t>304030803821</t>
  </si>
  <si>
    <t>伍倩琳</t>
  </si>
  <si>
    <t>3303</t>
  </si>
  <si>
    <t>304030803415</t>
  </si>
  <si>
    <t>赵堃</t>
  </si>
  <si>
    <t>3302</t>
  </si>
  <si>
    <t>304030803521</t>
  </si>
  <si>
    <t>蔡佳宇</t>
  </si>
  <si>
    <t>3301</t>
  </si>
  <si>
    <t>304030804204</t>
  </si>
  <si>
    <t>代昕</t>
  </si>
  <si>
    <t>4103</t>
  </si>
  <si>
    <t>嘉善县市场监管综合行政执法队</t>
  </si>
  <si>
    <t>304030802030</t>
  </si>
  <si>
    <t>宋丽娟</t>
  </si>
  <si>
    <t>4101</t>
  </si>
  <si>
    <t>304030804318</t>
  </si>
  <si>
    <t>曹玲</t>
  </si>
  <si>
    <t>4104</t>
  </si>
  <si>
    <t>304030803021</t>
  </si>
  <si>
    <t>吴敏</t>
  </si>
  <si>
    <t>4102</t>
  </si>
  <si>
    <t>304030803119</t>
  </si>
  <si>
    <t>刘舟阳</t>
  </si>
  <si>
    <t>2402</t>
  </si>
  <si>
    <t>嘉善县综合行政执法队</t>
  </si>
  <si>
    <t>304030800825</t>
  </si>
  <si>
    <t>沈秀霞</t>
  </si>
  <si>
    <t>2401</t>
  </si>
  <si>
    <t>304030801517</t>
  </si>
  <si>
    <t>符晴菲</t>
  </si>
  <si>
    <t>2403</t>
  </si>
  <si>
    <t>304030801130</t>
  </si>
  <si>
    <t>王文翔</t>
  </si>
  <si>
    <t>4402</t>
  </si>
  <si>
    <t>304030801504</t>
  </si>
  <si>
    <t>徐永伟</t>
  </si>
  <si>
    <t>4404</t>
  </si>
  <si>
    <t>304030801315</t>
  </si>
  <si>
    <t>俞灏杰</t>
  </si>
  <si>
    <t>4401</t>
  </si>
  <si>
    <t>304030800913</t>
  </si>
  <si>
    <t>盛士力</t>
  </si>
  <si>
    <t>4405</t>
  </si>
  <si>
    <t>304030801528</t>
  </si>
  <si>
    <t>严汉峰</t>
  </si>
  <si>
    <t>4403</t>
  </si>
  <si>
    <t>304030801605</t>
  </si>
  <si>
    <t>郑旭</t>
  </si>
  <si>
    <t>4406</t>
  </si>
  <si>
    <t>304030801201</t>
  </si>
  <si>
    <t>金慧霞</t>
  </si>
  <si>
    <t>3401</t>
  </si>
  <si>
    <t>304030801109</t>
  </si>
  <si>
    <t>胡春霞</t>
  </si>
  <si>
    <t>3402</t>
  </si>
  <si>
    <t>304030801611</t>
  </si>
  <si>
    <t>刘丹霞</t>
  </si>
  <si>
    <t>3403</t>
  </si>
  <si>
    <t>304030801023</t>
  </si>
  <si>
    <t>沈宇涛</t>
  </si>
  <si>
    <t>3106</t>
  </si>
  <si>
    <t>304030801312</t>
  </si>
  <si>
    <t>鲁校斌</t>
  </si>
  <si>
    <t>3103</t>
  </si>
  <si>
    <t>304030801229</t>
  </si>
  <si>
    <t>胡哲涛</t>
  </si>
  <si>
    <t>3105</t>
  </si>
  <si>
    <t>304030801110</t>
  </si>
  <si>
    <t>沈徐涛</t>
  </si>
  <si>
    <t>3101</t>
  </si>
  <si>
    <t>304030801421</t>
  </si>
  <si>
    <t>高成</t>
  </si>
  <si>
    <t>3104</t>
  </si>
  <si>
    <t>304030801425</t>
  </si>
  <si>
    <t>丁益星</t>
  </si>
  <si>
    <t>3102</t>
  </si>
  <si>
    <t>304030800930</t>
  </si>
  <si>
    <t>潘卓琳</t>
  </si>
  <si>
    <t>2301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</si>
  <si>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6</t>
    </r>
  </si>
  <si>
    <t>304030801206</t>
  </si>
  <si>
    <t>钮震乾</t>
  </si>
  <si>
    <t>5103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</si>
  <si>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7</t>
    </r>
  </si>
  <si>
    <t>304030801426</t>
  </si>
  <si>
    <t>殳彦哲</t>
  </si>
  <si>
    <t>5102</t>
  </si>
  <si>
    <t>304030801017</t>
  </si>
  <si>
    <t>范周顺</t>
  </si>
  <si>
    <t>5101</t>
  </si>
  <si>
    <t>304030800811</t>
  </si>
  <si>
    <t>黎佳贤</t>
  </si>
  <si>
    <t>5503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</si>
  <si>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8</t>
    </r>
  </si>
  <si>
    <t>304030801502</t>
  </si>
  <si>
    <t>陈焕</t>
  </si>
  <si>
    <t>5502</t>
  </si>
  <si>
    <t>304030801612</t>
  </si>
  <si>
    <t>吴佳丽</t>
  </si>
  <si>
    <t>5501</t>
  </si>
  <si>
    <t>304030801410</t>
  </si>
  <si>
    <t>董佳俊</t>
  </si>
  <si>
    <t>4301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</si>
  <si>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9</t>
    </r>
  </si>
  <si>
    <t>304030801318</t>
  </si>
  <si>
    <t>徐寅顺</t>
  </si>
  <si>
    <t>1201</t>
  </si>
  <si>
    <r>
      <rPr>
        <sz val="11"/>
        <rFont val="宋体"/>
        <charset val="0"/>
      </rPr>
      <t>一级科员</t>
    </r>
    <r>
      <rPr>
        <sz val="11"/>
        <rFont val="Arial"/>
        <charset val="0"/>
      </rPr>
      <t>10</t>
    </r>
  </si>
  <si>
    <t>304030801304</t>
  </si>
  <si>
    <t>张敬涛</t>
  </si>
  <si>
    <t>1206</t>
  </si>
  <si>
    <t>304030801522</t>
  </si>
  <si>
    <t>华天宇</t>
  </si>
  <si>
    <t>1204</t>
  </si>
  <si>
    <t>304030801610</t>
  </si>
  <si>
    <t>杨家明</t>
  </si>
  <si>
    <t>1202</t>
  </si>
  <si>
    <t>304030801303</t>
  </si>
  <si>
    <t>马江</t>
  </si>
  <si>
    <t>1205</t>
  </si>
  <si>
    <t>304030800819</t>
  </si>
  <si>
    <t>陈涛</t>
  </si>
  <si>
    <t>1203</t>
  </si>
  <si>
    <t>304030800823</t>
  </si>
  <si>
    <t>王原鹏</t>
  </si>
  <si>
    <t>5601</t>
  </si>
  <si>
    <t>嘉善县公安局</t>
  </si>
  <si>
    <t>一级警员</t>
  </si>
  <si>
    <t>604010601807</t>
  </si>
  <si>
    <t>王凯</t>
  </si>
  <si>
    <t>5603</t>
  </si>
  <si>
    <t>604010600303</t>
  </si>
  <si>
    <t>殷启超</t>
  </si>
  <si>
    <t>5602</t>
  </si>
  <si>
    <t>604010601114</t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</si>
</sst>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00_ "/>
    <numFmt numFmtId="178" formatCode="0.00_ "/>
    <numFmt numFmtId="179" formatCode="0.0000_);[Red]\(0.00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0"/>
    </font>
    <font>
      <b/>
      <sz val="20"/>
      <name val="宋体"/>
      <charset val="134"/>
      <scheme val="minor"/>
    </font>
    <font>
      <sz val="11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2" fillId="22" borderId="6" applyNumberFormat="false" applyAlignment="false" applyProtection="false">
      <alignment vertical="center"/>
    </xf>
    <xf numFmtId="0" fontId="25" fillId="15" borderId="9" applyNumberFormat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4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0" applyFont="true" applyFill="true" applyAlignment="true" applyProtection="true">
      <alignment horizontal="center" vertical="center" wrapText="true"/>
    </xf>
    <xf numFmtId="49" fontId="1" fillId="0" borderId="0" xfId="0" applyNumberFormat="true" applyFont="true" applyFill="true" applyAlignment="true" applyProtection="true">
      <alignment horizontal="center" vertical="center" wrapText="true"/>
    </xf>
    <xf numFmtId="0" fontId="1" fillId="0" borderId="0" xfId="0" applyFont="true" applyFill="true" applyAlignment="true" applyProtection="true">
      <alignment horizontal="left" vertical="center" wrapText="true"/>
    </xf>
    <xf numFmtId="0" fontId="2" fillId="0" borderId="0" xfId="0" applyFont="true" applyFill="true" applyAlignment="true" applyProtection="true">
      <alignment horizontal="center" vertical="center" wrapText="true"/>
    </xf>
    <xf numFmtId="179" fontId="1" fillId="0" borderId="0" xfId="0" applyNumberFormat="true" applyFont="true" applyFill="true" applyAlignment="true" applyProtection="true">
      <alignment horizontal="center" vertical="center" wrapText="true"/>
    </xf>
    <xf numFmtId="178" fontId="1" fillId="0" borderId="0" xfId="0" applyNumberFormat="true" applyFont="true" applyFill="true" applyAlignment="true" applyProtection="true">
      <alignment horizontal="center" vertical="center" wrapText="true"/>
    </xf>
    <xf numFmtId="177" fontId="1" fillId="0" borderId="0" xfId="0" applyNumberFormat="true" applyFont="true" applyFill="true" applyAlignment="true" applyProtection="true">
      <alignment horizontal="center" vertical="center" wrapText="true"/>
    </xf>
    <xf numFmtId="0" fontId="3" fillId="0" borderId="0" xfId="0" applyFont="true" applyFill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/>
    </xf>
    <xf numFmtId="0" fontId="5" fillId="0" borderId="0" xfId="0" applyFont="true" applyFill="true" applyAlignment="true" applyProtection="true">
      <alignment horizontal="center" vertical="center" wrapText="true"/>
    </xf>
    <xf numFmtId="49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 applyProtection="true">
      <alignment horizontal="center" vertical="center" wrapText="true"/>
    </xf>
    <xf numFmtId="179" fontId="1" fillId="0" borderId="1" xfId="0" applyNumberFormat="true" applyFont="true" applyFill="true" applyBorder="true" applyAlignment="true" applyProtection="true">
      <alignment horizontal="center" vertical="center" wrapText="true"/>
    </xf>
    <xf numFmtId="178" fontId="1" fillId="0" borderId="1" xfId="0" applyNumberFormat="true" applyFont="true" applyFill="true" applyBorder="true" applyAlignment="true" applyProtection="true">
      <alignment horizontal="center" vertical="center" wrapText="true"/>
    </xf>
    <xf numFmtId="177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08"/>
  <sheetViews>
    <sheetView tabSelected="1" workbookViewId="0">
      <pane xSplit="7" ySplit="2" topLeftCell="H3" activePane="bottomRight" state="frozen"/>
      <selection/>
      <selection pane="topRight"/>
      <selection pane="bottomLeft"/>
      <selection pane="bottomRight" activeCell="Q9" sqref="Q9"/>
    </sheetView>
  </sheetViews>
  <sheetFormatPr defaultColWidth="18.125" defaultRowHeight="30" customHeight="true"/>
  <cols>
    <col min="1" max="1" width="5.58333333333333" style="1" hidden="true" customWidth="true"/>
    <col min="2" max="2" width="5.5" style="1" hidden="true" customWidth="true"/>
    <col min="3" max="3" width="7.25" style="1" customWidth="true"/>
    <col min="4" max="4" width="7.25" style="1" hidden="true" customWidth="true"/>
    <col min="5" max="5" width="8.25" style="2" hidden="true" customWidth="true"/>
    <col min="6" max="6" width="23.125" style="3" customWidth="true"/>
    <col min="7" max="7" width="12.625" style="3" customWidth="true"/>
    <col min="8" max="8" width="13.5" style="4" customWidth="true"/>
    <col min="9" max="9" width="7.875" style="4" customWidth="true"/>
    <col min="10" max="10" width="11.25" style="5" hidden="true" customWidth="true"/>
    <col min="11" max="11" width="7.5" style="6" customWidth="true"/>
    <col min="12" max="12" width="9.625" style="6" hidden="true" customWidth="true"/>
    <col min="13" max="13" width="10.25" style="7" customWidth="true"/>
    <col min="14" max="15" width="7.75" style="1" customWidth="true"/>
    <col min="16" max="16384" width="18.125" style="1"/>
  </cols>
  <sheetData>
    <row r="1" customHeight="true" spans="2:15">
      <c r="B1" s="8" t="s">
        <v>0</v>
      </c>
      <c r="C1" s="8"/>
      <c r="D1" s="8"/>
      <c r="E1" s="8"/>
      <c r="F1" s="8"/>
      <c r="G1" s="8"/>
      <c r="H1" s="13"/>
      <c r="I1" s="13"/>
      <c r="J1" s="8"/>
      <c r="K1" s="8"/>
      <c r="L1" s="8"/>
      <c r="M1" s="8"/>
      <c r="N1" s="8"/>
      <c r="O1" s="8"/>
    </row>
    <row r="2" ht="39" customHeight="true" spans="1:15">
      <c r="A2" s="1" t="s">
        <v>1</v>
      </c>
      <c r="B2" s="9" t="s">
        <v>2</v>
      </c>
      <c r="C2" s="9" t="s">
        <v>3</v>
      </c>
      <c r="D2" s="9"/>
      <c r="E2" s="14" t="s">
        <v>4</v>
      </c>
      <c r="F2" s="9" t="s">
        <v>5</v>
      </c>
      <c r="G2" s="9" t="s">
        <v>6</v>
      </c>
      <c r="H2" s="15" t="s">
        <v>7</v>
      </c>
      <c r="I2" s="17" t="s">
        <v>8</v>
      </c>
      <c r="J2" s="18" t="s">
        <v>9</v>
      </c>
      <c r="K2" s="19" t="s">
        <v>10</v>
      </c>
      <c r="L2" s="19" t="s">
        <v>11</v>
      </c>
      <c r="M2" s="20" t="s">
        <v>12</v>
      </c>
      <c r="N2" s="19" t="s">
        <v>13</v>
      </c>
      <c r="O2" s="9" t="s">
        <v>14</v>
      </c>
    </row>
    <row r="3" s="1" customFormat="true" ht="27.95" customHeight="true" spans="1:15">
      <c r="A3" s="10">
        <v>3</v>
      </c>
      <c r="B3" s="9">
        <v>1</v>
      </c>
      <c r="C3" s="11" t="s">
        <v>15</v>
      </c>
      <c r="D3" s="11">
        <v>11</v>
      </c>
      <c r="E3" s="14" t="s">
        <v>16</v>
      </c>
      <c r="F3" s="11" t="s">
        <v>17</v>
      </c>
      <c r="G3" s="11" t="s">
        <v>18</v>
      </c>
      <c r="H3" s="16" t="s">
        <v>19</v>
      </c>
      <c r="I3" s="16">
        <v>140.91</v>
      </c>
      <c r="J3" s="18">
        <f t="shared" ref="J3:J66" si="0">I3/2*0.4</f>
        <v>28.182</v>
      </c>
      <c r="K3" s="19">
        <v>87.6</v>
      </c>
      <c r="L3" s="19">
        <f t="shared" ref="L3:L66" si="1">K3*0.6</f>
        <v>52.56</v>
      </c>
      <c r="M3" s="20">
        <f t="shared" ref="M3:M66" si="2">J3+L3</f>
        <v>80.742</v>
      </c>
      <c r="N3" s="9">
        <v>1</v>
      </c>
      <c r="O3" s="9" t="s">
        <v>20</v>
      </c>
    </row>
    <row r="4" s="1" customFormat="true" ht="27.95" customHeight="true" spans="1:15">
      <c r="A4" s="10">
        <v>3</v>
      </c>
      <c r="B4" s="9">
        <v>1</v>
      </c>
      <c r="C4" s="11" t="s">
        <v>21</v>
      </c>
      <c r="D4" s="11">
        <v>11</v>
      </c>
      <c r="E4" s="14" t="s">
        <v>22</v>
      </c>
      <c r="F4" s="11" t="s">
        <v>17</v>
      </c>
      <c r="G4" s="11" t="s">
        <v>18</v>
      </c>
      <c r="H4" s="16" t="s">
        <v>23</v>
      </c>
      <c r="I4" s="16">
        <v>146.68</v>
      </c>
      <c r="J4" s="18">
        <f t="shared" si="0"/>
        <v>29.336</v>
      </c>
      <c r="K4" s="19">
        <v>77.8</v>
      </c>
      <c r="L4" s="19">
        <f t="shared" si="1"/>
        <v>46.68</v>
      </c>
      <c r="M4" s="20">
        <f t="shared" si="2"/>
        <v>76.016</v>
      </c>
      <c r="N4" s="9">
        <v>2</v>
      </c>
      <c r="O4" s="9"/>
    </row>
    <row r="5" s="1" customFormat="true" ht="27.95" customHeight="true" spans="1:15">
      <c r="A5" s="10">
        <v>3</v>
      </c>
      <c r="B5" s="9">
        <v>1</v>
      </c>
      <c r="C5" s="11" t="s">
        <v>24</v>
      </c>
      <c r="D5" s="11">
        <v>11</v>
      </c>
      <c r="E5" s="14" t="s">
        <v>25</v>
      </c>
      <c r="F5" s="11" t="s">
        <v>17</v>
      </c>
      <c r="G5" s="11" t="s">
        <v>18</v>
      </c>
      <c r="H5" s="16" t="s">
        <v>26</v>
      </c>
      <c r="I5" s="16">
        <v>141.14</v>
      </c>
      <c r="J5" s="18">
        <f t="shared" si="0"/>
        <v>28.228</v>
      </c>
      <c r="K5" s="19">
        <v>78.8</v>
      </c>
      <c r="L5" s="19">
        <f t="shared" si="1"/>
        <v>47.28</v>
      </c>
      <c r="M5" s="20">
        <f t="shared" si="2"/>
        <v>75.508</v>
      </c>
      <c r="N5" s="9">
        <v>3</v>
      </c>
      <c r="O5" s="9"/>
    </row>
    <row r="6" s="1" customFormat="true" ht="27.95" customHeight="true" spans="1:15">
      <c r="A6" s="10">
        <v>5</v>
      </c>
      <c r="B6" s="9">
        <v>1</v>
      </c>
      <c r="C6" s="11" t="s">
        <v>27</v>
      </c>
      <c r="D6" s="11">
        <v>15</v>
      </c>
      <c r="E6" s="14" t="s">
        <v>28</v>
      </c>
      <c r="F6" s="11" t="s">
        <v>17</v>
      </c>
      <c r="G6" s="11" t="s">
        <v>29</v>
      </c>
      <c r="H6" s="16" t="s">
        <v>30</v>
      </c>
      <c r="I6" s="16">
        <v>140.4</v>
      </c>
      <c r="J6" s="18">
        <f t="shared" si="0"/>
        <v>28.08</v>
      </c>
      <c r="K6" s="19">
        <v>84.2</v>
      </c>
      <c r="L6" s="19">
        <f t="shared" si="1"/>
        <v>50.52</v>
      </c>
      <c r="M6" s="20">
        <f t="shared" si="2"/>
        <v>78.6</v>
      </c>
      <c r="N6" s="9">
        <v>1</v>
      </c>
      <c r="O6" s="9" t="s">
        <v>20</v>
      </c>
    </row>
    <row r="7" s="1" customFormat="true" ht="27.95" customHeight="true" spans="1:15">
      <c r="A7" s="10">
        <v>5</v>
      </c>
      <c r="B7" s="9">
        <v>1</v>
      </c>
      <c r="C7" s="11" t="s">
        <v>31</v>
      </c>
      <c r="D7" s="11">
        <v>15</v>
      </c>
      <c r="E7" s="14" t="s">
        <v>32</v>
      </c>
      <c r="F7" s="11" t="s">
        <v>17</v>
      </c>
      <c r="G7" s="11" t="s">
        <v>29</v>
      </c>
      <c r="H7" s="16" t="s">
        <v>33</v>
      </c>
      <c r="I7" s="16">
        <v>145.4</v>
      </c>
      <c r="J7" s="18">
        <f t="shared" si="0"/>
        <v>29.08</v>
      </c>
      <c r="K7" s="19">
        <v>82.2</v>
      </c>
      <c r="L7" s="19">
        <f t="shared" si="1"/>
        <v>49.32</v>
      </c>
      <c r="M7" s="20">
        <f t="shared" si="2"/>
        <v>78.4</v>
      </c>
      <c r="N7" s="9">
        <v>2</v>
      </c>
      <c r="O7" s="9"/>
    </row>
    <row r="8" s="1" customFormat="true" ht="27.95" customHeight="true" spans="1:15">
      <c r="A8" s="10">
        <v>5</v>
      </c>
      <c r="B8" s="9">
        <v>1</v>
      </c>
      <c r="C8" s="11" t="s">
        <v>34</v>
      </c>
      <c r="D8" s="11">
        <v>15</v>
      </c>
      <c r="E8" s="14" t="s">
        <v>35</v>
      </c>
      <c r="F8" s="11" t="s">
        <v>17</v>
      </c>
      <c r="G8" s="11" t="s">
        <v>29</v>
      </c>
      <c r="H8" s="16" t="s">
        <v>36</v>
      </c>
      <c r="I8" s="16">
        <v>139.5</v>
      </c>
      <c r="J8" s="18">
        <f t="shared" si="0"/>
        <v>27.9</v>
      </c>
      <c r="K8" s="19">
        <v>79.8</v>
      </c>
      <c r="L8" s="19">
        <f t="shared" si="1"/>
        <v>47.88</v>
      </c>
      <c r="M8" s="20">
        <f t="shared" si="2"/>
        <v>75.78</v>
      </c>
      <c r="N8" s="9">
        <v>3</v>
      </c>
      <c r="O8" s="9"/>
    </row>
    <row r="9" s="1" customFormat="true" ht="27.95" customHeight="true" spans="1:15">
      <c r="A9" s="10">
        <v>8</v>
      </c>
      <c r="B9" s="12">
        <v>1</v>
      </c>
      <c r="C9" s="11" t="s">
        <v>37</v>
      </c>
      <c r="D9" s="11">
        <v>13</v>
      </c>
      <c r="E9" s="14" t="s">
        <v>38</v>
      </c>
      <c r="F9" s="11" t="s">
        <v>17</v>
      </c>
      <c r="G9" s="11" t="s">
        <v>39</v>
      </c>
      <c r="H9" s="16" t="s">
        <v>40</v>
      </c>
      <c r="I9" s="16">
        <v>138.4</v>
      </c>
      <c r="J9" s="18">
        <f t="shared" si="0"/>
        <v>27.68</v>
      </c>
      <c r="K9" s="19">
        <v>83.4</v>
      </c>
      <c r="L9" s="19">
        <f t="shared" si="1"/>
        <v>50.04</v>
      </c>
      <c r="M9" s="20">
        <f t="shared" si="2"/>
        <v>77.72</v>
      </c>
      <c r="N9" s="9">
        <v>1</v>
      </c>
      <c r="O9" s="9" t="s">
        <v>20</v>
      </c>
    </row>
    <row r="10" s="1" customFormat="true" ht="27.95" customHeight="true" spans="1:15">
      <c r="A10" s="10">
        <v>8</v>
      </c>
      <c r="B10" s="12">
        <v>1</v>
      </c>
      <c r="C10" s="11" t="s">
        <v>41</v>
      </c>
      <c r="D10" s="11">
        <v>13</v>
      </c>
      <c r="E10" s="14" t="s">
        <v>42</v>
      </c>
      <c r="F10" s="11" t="s">
        <v>17</v>
      </c>
      <c r="G10" s="11" t="s">
        <v>39</v>
      </c>
      <c r="H10" s="16" t="s">
        <v>43</v>
      </c>
      <c r="I10" s="16">
        <v>140.8</v>
      </c>
      <c r="J10" s="18">
        <f t="shared" si="0"/>
        <v>28.16</v>
      </c>
      <c r="K10" s="19">
        <v>78.2</v>
      </c>
      <c r="L10" s="19">
        <f t="shared" si="1"/>
        <v>46.92</v>
      </c>
      <c r="M10" s="20">
        <f t="shared" si="2"/>
        <v>75.08</v>
      </c>
      <c r="N10" s="9">
        <v>2</v>
      </c>
      <c r="O10" s="9"/>
    </row>
    <row r="11" s="1" customFormat="true" ht="27.95" customHeight="true" spans="1:15">
      <c r="A11" s="10">
        <v>8</v>
      </c>
      <c r="B11" s="12">
        <v>1</v>
      </c>
      <c r="C11" s="11" t="s">
        <v>44</v>
      </c>
      <c r="D11" s="11">
        <v>13</v>
      </c>
      <c r="E11" s="14" t="s">
        <v>45</v>
      </c>
      <c r="F11" s="11" t="s">
        <v>17</v>
      </c>
      <c r="G11" s="11" t="s">
        <v>39</v>
      </c>
      <c r="H11" s="16" t="s">
        <v>46</v>
      </c>
      <c r="I11" s="16">
        <v>137.3</v>
      </c>
      <c r="J11" s="18">
        <f t="shared" si="0"/>
        <v>27.46</v>
      </c>
      <c r="K11" s="19">
        <v>71.4</v>
      </c>
      <c r="L11" s="19">
        <f t="shared" si="1"/>
        <v>42.84</v>
      </c>
      <c r="M11" s="20">
        <f t="shared" si="2"/>
        <v>70.3</v>
      </c>
      <c r="N11" s="9">
        <v>3</v>
      </c>
      <c r="O11" s="9"/>
    </row>
    <row r="12" s="1" customFormat="true" ht="27.95" customHeight="true" spans="1:15">
      <c r="A12" s="10">
        <v>10</v>
      </c>
      <c r="B12" s="12">
        <v>1</v>
      </c>
      <c r="C12" s="11" t="s">
        <v>47</v>
      </c>
      <c r="D12" s="11">
        <v>14</v>
      </c>
      <c r="E12" s="14" t="s">
        <v>48</v>
      </c>
      <c r="F12" s="11" t="s">
        <v>17</v>
      </c>
      <c r="G12" s="11" t="s">
        <v>49</v>
      </c>
      <c r="H12" s="16" t="s">
        <v>50</v>
      </c>
      <c r="I12" s="16">
        <v>147.4</v>
      </c>
      <c r="J12" s="18">
        <f t="shared" si="0"/>
        <v>29.48</v>
      </c>
      <c r="K12" s="19">
        <v>90.6</v>
      </c>
      <c r="L12" s="19">
        <f t="shared" si="1"/>
        <v>54.36</v>
      </c>
      <c r="M12" s="20">
        <f t="shared" si="2"/>
        <v>83.84</v>
      </c>
      <c r="N12" s="9">
        <v>1</v>
      </c>
      <c r="O12" s="9" t="s">
        <v>20</v>
      </c>
    </row>
    <row r="13" s="1" customFormat="true" ht="27.95" customHeight="true" spans="1:15">
      <c r="A13" s="10">
        <v>10</v>
      </c>
      <c r="B13" s="12">
        <v>1</v>
      </c>
      <c r="C13" s="11" t="s">
        <v>51</v>
      </c>
      <c r="D13" s="11">
        <v>14</v>
      </c>
      <c r="E13" s="14" t="s">
        <v>52</v>
      </c>
      <c r="F13" s="11" t="s">
        <v>17</v>
      </c>
      <c r="G13" s="11" t="s">
        <v>49</v>
      </c>
      <c r="H13" s="16" t="s">
        <v>53</v>
      </c>
      <c r="I13" s="16">
        <v>137.5</v>
      </c>
      <c r="J13" s="18">
        <f t="shared" si="0"/>
        <v>27.5</v>
      </c>
      <c r="K13" s="19">
        <v>84.8</v>
      </c>
      <c r="L13" s="19">
        <f t="shared" si="1"/>
        <v>50.88</v>
      </c>
      <c r="M13" s="20">
        <f t="shared" si="2"/>
        <v>78.38</v>
      </c>
      <c r="N13" s="9">
        <v>2</v>
      </c>
      <c r="O13" s="9"/>
    </row>
    <row r="14" s="1" customFormat="true" ht="27.95" customHeight="true" spans="1:15">
      <c r="A14" s="10">
        <v>10</v>
      </c>
      <c r="B14" s="12">
        <v>1</v>
      </c>
      <c r="C14" s="11" t="s">
        <v>54</v>
      </c>
      <c r="D14" s="11">
        <v>14</v>
      </c>
      <c r="E14" s="14" t="s">
        <v>55</v>
      </c>
      <c r="F14" s="11" t="s">
        <v>17</v>
      </c>
      <c r="G14" s="11" t="s">
        <v>49</v>
      </c>
      <c r="H14" s="16" t="s">
        <v>56</v>
      </c>
      <c r="I14" s="16">
        <v>140.4</v>
      </c>
      <c r="J14" s="18">
        <f t="shared" si="0"/>
        <v>28.08</v>
      </c>
      <c r="K14" s="19">
        <v>82.6</v>
      </c>
      <c r="L14" s="19">
        <f t="shared" si="1"/>
        <v>49.56</v>
      </c>
      <c r="M14" s="20">
        <f t="shared" si="2"/>
        <v>77.64</v>
      </c>
      <c r="N14" s="9">
        <v>3</v>
      </c>
      <c r="O14" s="9"/>
    </row>
    <row r="15" s="1" customFormat="true" ht="27.95" customHeight="true" spans="1:15">
      <c r="A15" s="10">
        <v>13</v>
      </c>
      <c r="B15" s="12">
        <v>6</v>
      </c>
      <c r="C15" s="11" t="s">
        <v>57</v>
      </c>
      <c r="D15" s="11">
        <v>66</v>
      </c>
      <c r="E15" s="14" t="s">
        <v>58</v>
      </c>
      <c r="F15" s="11" t="s">
        <v>59</v>
      </c>
      <c r="G15" s="11" t="s">
        <v>60</v>
      </c>
      <c r="H15" s="16" t="s">
        <v>61</v>
      </c>
      <c r="I15" s="16">
        <v>144.54</v>
      </c>
      <c r="J15" s="18">
        <f t="shared" si="0"/>
        <v>28.908</v>
      </c>
      <c r="K15" s="19">
        <v>87.8</v>
      </c>
      <c r="L15" s="19">
        <f t="shared" si="1"/>
        <v>52.68</v>
      </c>
      <c r="M15" s="20">
        <f t="shared" si="2"/>
        <v>81.588</v>
      </c>
      <c r="N15" s="9">
        <v>1</v>
      </c>
      <c r="O15" s="9" t="s">
        <v>20</v>
      </c>
    </row>
    <row r="16" s="1" customFormat="true" ht="27.95" customHeight="true" spans="1:15">
      <c r="A16" s="10">
        <v>13</v>
      </c>
      <c r="B16" s="12">
        <v>6</v>
      </c>
      <c r="C16" s="11" t="s">
        <v>62</v>
      </c>
      <c r="D16" s="11">
        <v>66</v>
      </c>
      <c r="E16" s="14" t="s">
        <v>63</v>
      </c>
      <c r="F16" s="11" t="s">
        <v>59</v>
      </c>
      <c r="G16" s="11" t="s">
        <v>60</v>
      </c>
      <c r="H16" s="16" t="s">
        <v>64</v>
      </c>
      <c r="I16" s="16">
        <v>139.19</v>
      </c>
      <c r="J16" s="18">
        <f t="shared" si="0"/>
        <v>27.838</v>
      </c>
      <c r="K16" s="19">
        <v>86.2</v>
      </c>
      <c r="L16" s="19">
        <f t="shared" si="1"/>
        <v>51.72</v>
      </c>
      <c r="M16" s="20">
        <f t="shared" si="2"/>
        <v>79.558</v>
      </c>
      <c r="N16" s="9">
        <v>2</v>
      </c>
      <c r="O16" s="9"/>
    </row>
    <row r="17" s="1" customFormat="true" ht="27.95" customHeight="true" spans="1:15">
      <c r="A17" s="10">
        <v>13</v>
      </c>
      <c r="B17" s="12">
        <v>6</v>
      </c>
      <c r="C17" s="11" t="s">
        <v>65</v>
      </c>
      <c r="D17" s="11">
        <v>66</v>
      </c>
      <c r="E17" s="14" t="s">
        <v>66</v>
      </c>
      <c r="F17" s="11" t="s">
        <v>59</v>
      </c>
      <c r="G17" s="11" t="s">
        <v>60</v>
      </c>
      <c r="H17" s="16" t="s">
        <v>67</v>
      </c>
      <c r="I17" s="16">
        <v>139.15</v>
      </c>
      <c r="J17" s="18">
        <f t="shared" si="0"/>
        <v>27.83</v>
      </c>
      <c r="K17" s="19">
        <v>82.6</v>
      </c>
      <c r="L17" s="19">
        <f t="shared" si="1"/>
        <v>49.56</v>
      </c>
      <c r="M17" s="20">
        <f t="shared" si="2"/>
        <v>77.39</v>
      </c>
      <c r="N17" s="9">
        <v>3</v>
      </c>
      <c r="O17" s="9"/>
    </row>
    <row r="18" s="1" customFormat="true" ht="27.95" customHeight="true" spans="1:15">
      <c r="A18" s="10">
        <v>18</v>
      </c>
      <c r="B18" s="9">
        <v>6</v>
      </c>
      <c r="C18" s="11" t="s">
        <v>68</v>
      </c>
      <c r="D18" s="11">
        <v>63</v>
      </c>
      <c r="E18" s="14" t="s">
        <v>69</v>
      </c>
      <c r="F18" s="11" t="s">
        <v>70</v>
      </c>
      <c r="G18" s="11" t="s">
        <v>71</v>
      </c>
      <c r="H18" s="16" t="s">
        <v>72</v>
      </c>
      <c r="I18" s="16">
        <v>136.46</v>
      </c>
      <c r="J18" s="18">
        <f t="shared" si="0"/>
        <v>27.292</v>
      </c>
      <c r="K18" s="19">
        <v>88.8</v>
      </c>
      <c r="L18" s="19">
        <f t="shared" si="1"/>
        <v>53.28</v>
      </c>
      <c r="M18" s="20">
        <f t="shared" si="2"/>
        <v>80.572</v>
      </c>
      <c r="N18" s="9">
        <v>1</v>
      </c>
      <c r="O18" s="9" t="s">
        <v>20</v>
      </c>
    </row>
    <row r="19" s="1" customFormat="true" ht="27.95" customHeight="true" spans="1:15">
      <c r="A19" s="10">
        <v>18</v>
      </c>
      <c r="B19" s="9">
        <v>6</v>
      </c>
      <c r="C19" s="11" t="s">
        <v>73</v>
      </c>
      <c r="D19" s="11">
        <v>63</v>
      </c>
      <c r="E19" s="14" t="s">
        <v>74</v>
      </c>
      <c r="F19" s="11" t="s">
        <v>70</v>
      </c>
      <c r="G19" s="11" t="s">
        <v>71</v>
      </c>
      <c r="H19" s="16" t="s">
        <v>75</v>
      </c>
      <c r="I19" s="16">
        <v>139.19</v>
      </c>
      <c r="J19" s="18">
        <f t="shared" si="0"/>
        <v>27.838</v>
      </c>
      <c r="K19" s="19">
        <v>83.8</v>
      </c>
      <c r="L19" s="19">
        <f t="shared" si="1"/>
        <v>50.28</v>
      </c>
      <c r="M19" s="20">
        <f t="shared" si="2"/>
        <v>78.118</v>
      </c>
      <c r="N19" s="9">
        <v>2</v>
      </c>
      <c r="O19" s="9"/>
    </row>
    <row r="20" s="1" customFormat="true" ht="27.95" customHeight="true" spans="1:15">
      <c r="A20" s="10">
        <v>18</v>
      </c>
      <c r="B20" s="9">
        <v>6</v>
      </c>
      <c r="C20" s="11" t="s">
        <v>76</v>
      </c>
      <c r="D20" s="11">
        <v>63</v>
      </c>
      <c r="E20" s="14" t="s">
        <v>77</v>
      </c>
      <c r="F20" s="11" t="s">
        <v>70</v>
      </c>
      <c r="G20" s="11" t="s">
        <v>71</v>
      </c>
      <c r="H20" s="16" t="s">
        <v>78</v>
      </c>
      <c r="I20" s="16">
        <v>138.65</v>
      </c>
      <c r="J20" s="18">
        <f t="shared" si="0"/>
        <v>27.73</v>
      </c>
      <c r="K20" s="19">
        <v>77</v>
      </c>
      <c r="L20" s="19">
        <f t="shared" si="1"/>
        <v>46.2</v>
      </c>
      <c r="M20" s="20">
        <f t="shared" si="2"/>
        <v>73.93</v>
      </c>
      <c r="N20" s="9">
        <v>3</v>
      </c>
      <c r="O20" s="9"/>
    </row>
    <row r="21" s="1" customFormat="true" ht="27.95" customHeight="true" spans="1:15">
      <c r="A21" s="10">
        <v>20</v>
      </c>
      <c r="B21" s="9">
        <v>6</v>
      </c>
      <c r="C21" s="11" t="s">
        <v>79</v>
      </c>
      <c r="D21" s="11">
        <v>64</v>
      </c>
      <c r="E21" s="14" t="s">
        <v>80</v>
      </c>
      <c r="F21" s="11" t="s">
        <v>81</v>
      </c>
      <c r="G21" s="11" t="s">
        <v>71</v>
      </c>
      <c r="H21" s="16" t="s">
        <v>82</v>
      </c>
      <c r="I21" s="16">
        <v>140.08</v>
      </c>
      <c r="J21" s="18">
        <f t="shared" si="0"/>
        <v>28.016</v>
      </c>
      <c r="K21" s="19">
        <v>85.4</v>
      </c>
      <c r="L21" s="19">
        <f t="shared" si="1"/>
        <v>51.24</v>
      </c>
      <c r="M21" s="20">
        <f t="shared" si="2"/>
        <v>79.256</v>
      </c>
      <c r="N21" s="9">
        <v>1</v>
      </c>
      <c r="O21" s="9" t="s">
        <v>20</v>
      </c>
    </row>
    <row r="22" s="1" customFormat="true" ht="27.95" customHeight="true" spans="1:15">
      <c r="A22" s="10">
        <v>20</v>
      </c>
      <c r="B22" s="9">
        <v>6</v>
      </c>
      <c r="C22" s="11" t="s">
        <v>83</v>
      </c>
      <c r="D22" s="11">
        <v>64</v>
      </c>
      <c r="E22" s="14" t="s">
        <v>84</v>
      </c>
      <c r="F22" s="11" t="s">
        <v>81</v>
      </c>
      <c r="G22" s="11" t="s">
        <v>71</v>
      </c>
      <c r="H22" s="16" t="s">
        <v>85</v>
      </c>
      <c r="I22" s="16">
        <v>142.81</v>
      </c>
      <c r="J22" s="18">
        <f t="shared" si="0"/>
        <v>28.562</v>
      </c>
      <c r="K22" s="19">
        <v>79.8</v>
      </c>
      <c r="L22" s="19">
        <f t="shared" si="1"/>
        <v>47.88</v>
      </c>
      <c r="M22" s="20">
        <f t="shared" si="2"/>
        <v>76.442</v>
      </c>
      <c r="N22" s="9">
        <v>2</v>
      </c>
      <c r="O22" s="21"/>
    </row>
    <row r="23" s="1" customFormat="true" ht="27.95" customHeight="true" spans="1:15">
      <c r="A23" s="10">
        <v>22</v>
      </c>
      <c r="B23" s="12">
        <v>6</v>
      </c>
      <c r="C23" s="11" t="s">
        <v>86</v>
      </c>
      <c r="D23" s="11">
        <v>65</v>
      </c>
      <c r="E23" s="14" t="s">
        <v>87</v>
      </c>
      <c r="F23" s="11" t="s">
        <v>88</v>
      </c>
      <c r="G23" s="11" t="s">
        <v>29</v>
      </c>
      <c r="H23" s="16" t="s">
        <v>89</v>
      </c>
      <c r="I23" s="16">
        <v>133.15</v>
      </c>
      <c r="J23" s="18">
        <f t="shared" si="0"/>
        <v>26.63</v>
      </c>
      <c r="K23" s="19">
        <v>77.2</v>
      </c>
      <c r="L23" s="19">
        <f t="shared" si="1"/>
        <v>46.32</v>
      </c>
      <c r="M23" s="20">
        <f t="shared" si="2"/>
        <v>72.95</v>
      </c>
      <c r="N23" s="9">
        <v>1</v>
      </c>
      <c r="O23" s="9" t="s">
        <v>20</v>
      </c>
    </row>
    <row r="24" s="1" customFormat="true" ht="27.95" customHeight="true" spans="1:15">
      <c r="A24" s="10">
        <v>22</v>
      </c>
      <c r="B24" s="12">
        <v>6</v>
      </c>
      <c r="C24" s="11" t="s">
        <v>90</v>
      </c>
      <c r="D24" s="11">
        <v>65</v>
      </c>
      <c r="E24" s="14" t="s">
        <v>91</v>
      </c>
      <c r="F24" s="11" t="s">
        <v>88</v>
      </c>
      <c r="G24" s="11" t="s">
        <v>29</v>
      </c>
      <c r="H24" s="16" t="s">
        <v>92</v>
      </c>
      <c r="I24" s="16">
        <v>134.12</v>
      </c>
      <c r="J24" s="18">
        <f t="shared" si="0"/>
        <v>26.824</v>
      </c>
      <c r="K24" s="19">
        <v>74.2</v>
      </c>
      <c r="L24" s="19">
        <f t="shared" si="1"/>
        <v>44.52</v>
      </c>
      <c r="M24" s="20">
        <f t="shared" si="2"/>
        <v>71.344</v>
      </c>
      <c r="N24" s="9">
        <v>2</v>
      </c>
      <c r="O24" s="9"/>
    </row>
    <row r="25" s="1" customFormat="true" ht="27.95" customHeight="true" spans="1:15">
      <c r="A25" s="10">
        <v>22</v>
      </c>
      <c r="B25" s="12">
        <v>6</v>
      </c>
      <c r="C25" s="11" t="s">
        <v>93</v>
      </c>
      <c r="D25" s="11">
        <v>65</v>
      </c>
      <c r="E25" s="14" t="s">
        <v>94</v>
      </c>
      <c r="F25" s="11" t="s">
        <v>88</v>
      </c>
      <c r="G25" s="11" t="s">
        <v>29</v>
      </c>
      <c r="H25" s="16" t="s">
        <v>95</v>
      </c>
      <c r="I25" s="16">
        <v>112.38</v>
      </c>
      <c r="J25" s="18">
        <f t="shared" si="0"/>
        <v>22.476</v>
      </c>
      <c r="K25" s="19">
        <v>68.2</v>
      </c>
      <c r="L25" s="19">
        <f t="shared" si="1"/>
        <v>40.92</v>
      </c>
      <c r="M25" s="20">
        <f t="shared" si="2"/>
        <v>63.396</v>
      </c>
      <c r="N25" s="9">
        <v>3</v>
      </c>
      <c r="O25" s="9"/>
    </row>
    <row r="26" s="1" customFormat="true" ht="27.95" customHeight="true" spans="1:15">
      <c r="A26" s="10">
        <v>26</v>
      </c>
      <c r="B26" s="9">
        <v>6</v>
      </c>
      <c r="C26" s="11" t="s">
        <v>96</v>
      </c>
      <c r="D26" s="11">
        <v>61</v>
      </c>
      <c r="E26" s="14" t="s">
        <v>97</v>
      </c>
      <c r="F26" s="11" t="s">
        <v>88</v>
      </c>
      <c r="G26" s="11" t="s">
        <v>39</v>
      </c>
      <c r="H26" s="16" t="s">
        <v>98</v>
      </c>
      <c r="I26" s="16">
        <v>128.62</v>
      </c>
      <c r="J26" s="18">
        <f t="shared" si="0"/>
        <v>25.724</v>
      </c>
      <c r="K26" s="19">
        <v>86</v>
      </c>
      <c r="L26" s="19">
        <f t="shared" si="1"/>
        <v>51.6</v>
      </c>
      <c r="M26" s="20">
        <f t="shared" si="2"/>
        <v>77.324</v>
      </c>
      <c r="N26" s="9">
        <v>1</v>
      </c>
      <c r="O26" s="9" t="s">
        <v>20</v>
      </c>
    </row>
    <row r="27" s="1" customFormat="true" ht="27.95" customHeight="true" spans="1:15">
      <c r="A27" s="10">
        <v>26</v>
      </c>
      <c r="B27" s="9">
        <v>6</v>
      </c>
      <c r="C27" s="11" t="s">
        <v>99</v>
      </c>
      <c r="D27" s="11">
        <v>61</v>
      </c>
      <c r="E27" s="14" t="s">
        <v>100</v>
      </c>
      <c r="F27" s="11" t="s">
        <v>88</v>
      </c>
      <c r="G27" s="11" t="s">
        <v>39</v>
      </c>
      <c r="H27" s="16" t="s">
        <v>101</v>
      </c>
      <c r="I27" s="16">
        <v>130.23</v>
      </c>
      <c r="J27" s="18">
        <f t="shared" si="0"/>
        <v>26.046</v>
      </c>
      <c r="K27" s="19">
        <v>80.2</v>
      </c>
      <c r="L27" s="19">
        <f t="shared" si="1"/>
        <v>48.12</v>
      </c>
      <c r="M27" s="20">
        <f t="shared" si="2"/>
        <v>74.166</v>
      </c>
      <c r="N27" s="9">
        <v>2</v>
      </c>
      <c r="O27" s="9"/>
    </row>
    <row r="28" s="1" customFormat="true" ht="27.95" customHeight="true" spans="1:15">
      <c r="A28" s="10">
        <v>26</v>
      </c>
      <c r="B28" s="9">
        <v>6</v>
      </c>
      <c r="C28" s="11" t="s">
        <v>102</v>
      </c>
      <c r="D28" s="11">
        <v>61</v>
      </c>
      <c r="E28" s="14" t="s">
        <v>103</v>
      </c>
      <c r="F28" s="11" t="s">
        <v>88</v>
      </c>
      <c r="G28" s="11" t="s">
        <v>39</v>
      </c>
      <c r="H28" s="16" t="s">
        <v>104</v>
      </c>
      <c r="I28" s="16">
        <v>136.46</v>
      </c>
      <c r="J28" s="18">
        <f t="shared" si="0"/>
        <v>27.292</v>
      </c>
      <c r="K28" s="19">
        <v>77.6</v>
      </c>
      <c r="L28" s="19">
        <f t="shared" si="1"/>
        <v>46.56</v>
      </c>
      <c r="M28" s="20">
        <f t="shared" si="2"/>
        <v>73.852</v>
      </c>
      <c r="N28" s="9">
        <v>3</v>
      </c>
      <c r="O28" s="9"/>
    </row>
    <row r="29" s="1" customFormat="true" ht="27.95" customHeight="true" spans="1:15">
      <c r="A29" s="10">
        <v>27</v>
      </c>
      <c r="B29" s="12">
        <v>6</v>
      </c>
      <c r="C29" s="11" t="s">
        <v>105</v>
      </c>
      <c r="D29" s="11">
        <v>62</v>
      </c>
      <c r="E29" s="14" t="s">
        <v>106</v>
      </c>
      <c r="F29" s="11" t="s">
        <v>107</v>
      </c>
      <c r="G29" s="11" t="s">
        <v>60</v>
      </c>
      <c r="H29" s="16" t="s">
        <v>108</v>
      </c>
      <c r="I29" s="16">
        <v>133.81</v>
      </c>
      <c r="J29" s="18">
        <f t="shared" si="0"/>
        <v>26.762</v>
      </c>
      <c r="K29" s="19">
        <v>86.6</v>
      </c>
      <c r="L29" s="19">
        <f t="shared" si="1"/>
        <v>51.96</v>
      </c>
      <c r="M29" s="20">
        <f t="shared" si="2"/>
        <v>78.722</v>
      </c>
      <c r="N29" s="9">
        <v>1</v>
      </c>
      <c r="O29" s="9" t="s">
        <v>20</v>
      </c>
    </row>
    <row r="30" s="1" customFormat="true" ht="27.95" customHeight="true" spans="1:15">
      <c r="A30" s="10">
        <v>27</v>
      </c>
      <c r="B30" s="12">
        <v>6</v>
      </c>
      <c r="C30" s="11" t="s">
        <v>109</v>
      </c>
      <c r="D30" s="11">
        <v>62</v>
      </c>
      <c r="E30" s="14" t="s">
        <v>110</v>
      </c>
      <c r="F30" s="11" t="s">
        <v>107</v>
      </c>
      <c r="G30" s="11" t="s">
        <v>60</v>
      </c>
      <c r="H30" s="16" t="s">
        <v>111</v>
      </c>
      <c r="I30" s="16">
        <v>123.73</v>
      </c>
      <c r="J30" s="18">
        <f t="shared" si="0"/>
        <v>24.746</v>
      </c>
      <c r="K30" s="19">
        <v>80.2</v>
      </c>
      <c r="L30" s="19">
        <f t="shared" si="1"/>
        <v>48.12</v>
      </c>
      <c r="M30" s="20">
        <f t="shared" si="2"/>
        <v>72.866</v>
      </c>
      <c r="N30" s="9">
        <v>2</v>
      </c>
      <c r="O30" s="9"/>
    </row>
    <row r="31" s="1" customFormat="true" ht="27.95" customHeight="true" spans="1:15">
      <c r="A31" s="10">
        <v>27</v>
      </c>
      <c r="B31" s="12">
        <v>6</v>
      </c>
      <c r="C31" s="11" t="s">
        <v>112</v>
      </c>
      <c r="D31" s="11">
        <v>62</v>
      </c>
      <c r="E31" s="14" t="s">
        <v>113</v>
      </c>
      <c r="F31" s="11" t="s">
        <v>107</v>
      </c>
      <c r="G31" s="11" t="s">
        <v>60</v>
      </c>
      <c r="H31" s="16" t="s">
        <v>114</v>
      </c>
      <c r="I31" s="16">
        <v>131.15</v>
      </c>
      <c r="J31" s="18">
        <f t="shared" si="0"/>
        <v>26.23</v>
      </c>
      <c r="K31" s="19">
        <v>76</v>
      </c>
      <c r="L31" s="19">
        <f t="shared" si="1"/>
        <v>45.6</v>
      </c>
      <c r="M31" s="20">
        <f t="shared" si="2"/>
        <v>71.83</v>
      </c>
      <c r="N31" s="9">
        <v>3</v>
      </c>
      <c r="O31" s="9"/>
    </row>
    <row r="32" s="1" customFormat="true" ht="27.95" customHeight="true" spans="1:15">
      <c r="A32" s="10">
        <v>33</v>
      </c>
      <c r="B32" s="9">
        <v>2</v>
      </c>
      <c r="C32" s="11" t="s">
        <v>115</v>
      </c>
      <c r="D32" s="11">
        <v>25</v>
      </c>
      <c r="E32" s="14" t="s">
        <v>116</v>
      </c>
      <c r="F32" s="11" t="s">
        <v>117</v>
      </c>
      <c r="G32" s="11" t="s">
        <v>29</v>
      </c>
      <c r="H32" s="16" t="s">
        <v>118</v>
      </c>
      <c r="I32" s="16">
        <v>142.17</v>
      </c>
      <c r="J32" s="18">
        <f t="shared" si="0"/>
        <v>28.434</v>
      </c>
      <c r="K32" s="19">
        <v>88.2</v>
      </c>
      <c r="L32" s="19">
        <f t="shared" si="1"/>
        <v>52.92</v>
      </c>
      <c r="M32" s="20">
        <f t="shared" si="2"/>
        <v>81.354</v>
      </c>
      <c r="N32" s="9">
        <v>1</v>
      </c>
      <c r="O32" s="9" t="s">
        <v>20</v>
      </c>
    </row>
    <row r="33" s="1" customFormat="true" ht="27.95" customHeight="true" spans="1:15">
      <c r="A33" s="10">
        <v>33</v>
      </c>
      <c r="B33" s="12">
        <v>2</v>
      </c>
      <c r="C33" s="11" t="s">
        <v>119</v>
      </c>
      <c r="D33" s="11">
        <v>25</v>
      </c>
      <c r="E33" s="14" t="s">
        <v>120</v>
      </c>
      <c r="F33" s="11" t="s">
        <v>117</v>
      </c>
      <c r="G33" s="11" t="s">
        <v>29</v>
      </c>
      <c r="H33" s="16" t="s">
        <v>121</v>
      </c>
      <c r="I33" s="16">
        <v>144.17</v>
      </c>
      <c r="J33" s="18">
        <f t="shared" si="0"/>
        <v>28.834</v>
      </c>
      <c r="K33" s="19">
        <v>87.4</v>
      </c>
      <c r="L33" s="19">
        <f t="shared" si="1"/>
        <v>52.44</v>
      </c>
      <c r="M33" s="20">
        <f t="shared" si="2"/>
        <v>81.274</v>
      </c>
      <c r="N33" s="9">
        <v>2</v>
      </c>
      <c r="O33" s="9" t="s">
        <v>20</v>
      </c>
    </row>
    <row r="34" s="1" customFormat="true" ht="27.95" customHeight="true" spans="1:15">
      <c r="A34" s="10">
        <v>33</v>
      </c>
      <c r="B34" s="12">
        <v>2</v>
      </c>
      <c r="C34" s="11" t="s">
        <v>122</v>
      </c>
      <c r="D34" s="11">
        <v>25</v>
      </c>
      <c r="E34" s="14" t="s">
        <v>123</v>
      </c>
      <c r="F34" s="11" t="s">
        <v>117</v>
      </c>
      <c r="G34" s="11" t="s">
        <v>29</v>
      </c>
      <c r="H34" s="16" t="s">
        <v>124</v>
      </c>
      <c r="I34" s="16">
        <v>146.5</v>
      </c>
      <c r="J34" s="18">
        <f t="shared" si="0"/>
        <v>29.3</v>
      </c>
      <c r="K34" s="19">
        <v>84</v>
      </c>
      <c r="L34" s="19">
        <f t="shared" si="1"/>
        <v>50.4</v>
      </c>
      <c r="M34" s="20">
        <f t="shared" si="2"/>
        <v>79.7</v>
      </c>
      <c r="N34" s="9">
        <v>3</v>
      </c>
      <c r="O34" s="9" t="s">
        <v>20</v>
      </c>
    </row>
    <row r="35" s="1" customFormat="true" ht="27.95" customHeight="true" spans="1:15">
      <c r="A35" s="10">
        <v>33</v>
      </c>
      <c r="B35" s="9">
        <v>2</v>
      </c>
      <c r="C35" s="11" t="s">
        <v>125</v>
      </c>
      <c r="D35" s="11">
        <v>25</v>
      </c>
      <c r="E35" s="14" t="s">
        <v>126</v>
      </c>
      <c r="F35" s="11" t="s">
        <v>117</v>
      </c>
      <c r="G35" s="11" t="s">
        <v>29</v>
      </c>
      <c r="H35" s="22" t="s">
        <v>127</v>
      </c>
      <c r="I35" s="16">
        <v>140</v>
      </c>
      <c r="J35" s="18">
        <f t="shared" si="0"/>
        <v>28</v>
      </c>
      <c r="K35" s="19">
        <v>84.2</v>
      </c>
      <c r="L35" s="19">
        <f t="shared" si="1"/>
        <v>50.52</v>
      </c>
      <c r="M35" s="20">
        <f t="shared" si="2"/>
        <v>78.52</v>
      </c>
      <c r="N35" s="9">
        <v>4</v>
      </c>
      <c r="O35" s="9"/>
    </row>
    <row r="36" s="1" customFormat="true" ht="27.95" customHeight="true" spans="1:15">
      <c r="A36" s="10">
        <v>33</v>
      </c>
      <c r="B36" s="12">
        <v>2</v>
      </c>
      <c r="C36" s="11" t="s">
        <v>128</v>
      </c>
      <c r="D36" s="11">
        <v>25</v>
      </c>
      <c r="E36" s="14" t="s">
        <v>129</v>
      </c>
      <c r="F36" s="11" t="s">
        <v>117</v>
      </c>
      <c r="G36" s="11" t="s">
        <v>29</v>
      </c>
      <c r="H36" s="16" t="s">
        <v>130</v>
      </c>
      <c r="I36" s="16">
        <v>144.5</v>
      </c>
      <c r="J36" s="18">
        <f t="shared" si="0"/>
        <v>28.9</v>
      </c>
      <c r="K36" s="19">
        <v>81.6</v>
      </c>
      <c r="L36" s="19">
        <f t="shared" si="1"/>
        <v>48.96</v>
      </c>
      <c r="M36" s="20">
        <f t="shared" si="2"/>
        <v>77.86</v>
      </c>
      <c r="N36" s="9">
        <v>5</v>
      </c>
      <c r="O36" s="9"/>
    </row>
    <row r="37" s="1" customFormat="true" ht="27.95" customHeight="true" spans="1:15">
      <c r="A37" s="10">
        <v>33</v>
      </c>
      <c r="B37" s="9">
        <v>2</v>
      </c>
      <c r="C37" s="11" t="s">
        <v>131</v>
      </c>
      <c r="D37" s="11">
        <v>25</v>
      </c>
      <c r="E37" s="14" t="s">
        <v>132</v>
      </c>
      <c r="F37" s="11" t="s">
        <v>117</v>
      </c>
      <c r="G37" s="11" t="s">
        <v>29</v>
      </c>
      <c r="H37" s="16" t="s">
        <v>133</v>
      </c>
      <c r="I37" s="16">
        <v>140.17</v>
      </c>
      <c r="J37" s="18">
        <f t="shared" si="0"/>
        <v>28.034</v>
      </c>
      <c r="K37" s="19">
        <v>80.8</v>
      </c>
      <c r="L37" s="19">
        <f t="shared" si="1"/>
        <v>48.48</v>
      </c>
      <c r="M37" s="20">
        <f t="shared" si="2"/>
        <v>76.514</v>
      </c>
      <c r="N37" s="9">
        <v>6</v>
      </c>
      <c r="O37" s="9"/>
    </row>
    <row r="38" s="1" customFormat="true" ht="27.95" customHeight="true" spans="1:15">
      <c r="A38" s="10">
        <v>36</v>
      </c>
      <c r="B38" s="9">
        <v>3</v>
      </c>
      <c r="C38" s="11" t="s">
        <v>134</v>
      </c>
      <c r="D38" s="11">
        <v>35</v>
      </c>
      <c r="E38" s="14" t="s">
        <v>135</v>
      </c>
      <c r="F38" s="11" t="s">
        <v>117</v>
      </c>
      <c r="G38" s="11" t="s">
        <v>39</v>
      </c>
      <c r="H38" s="16" t="s">
        <v>136</v>
      </c>
      <c r="I38" s="16">
        <v>139.33</v>
      </c>
      <c r="J38" s="18">
        <f t="shared" si="0"/>
        <v>27.866</v>
      </c>
      <c r="K38" s="19">
        <v>82.4</v>
      </c>
      <c r="L38" s="19">
        <f t="shared" si="1"/>
        <v>49.44</v>
      </c>
      <c r="M38" s="20">
        <f t="shared" si="2"/>
        <v>77.306</v>
      </c>
      <c r="N38" s="9">
        <v>1</v>
      </c>
      <c r="O38" s="21" t="s">
        <v>20</v>
      </c>
    </row>
    <row r="39" s="1" customFormat="true" ht="27.95" customHeight="true" spans="1:15">
      <c r="A39" s="10">
        <v>36</v>
      </c>
      <c r="B39" s="9">
        <v>3</v>
      </c>
      <c r="C39" s="11" t="s">
        <v>137</v>
      </c>
      <c r="D39" s="11">
        <v>35</v>
      </c>
      <c r="E39" s="14" t="s">
        <v>138</v>
      </c>
      <c r="F39" s="11" t="s">
        <v>117</v>
      </c>
      <c r="G39" s="11" t="s">
        <v>39</v>
      </c>
      <c r="H39" s="16" t="s">
        <v>139</v>
      </c>
      <c r="I39" s="16">
        <v>136.17</v>
      </c>
      <c r="J39" s="18">
        <f t="shared" si="0"/>
        <v>27.234</v>
      </c>
      <c r="K39" s="19">
        <v>80.8</v>
      </c>
      <c r="L39" s="19">
        <f t="shared" si="1"/>
        <v>48.48</v>
      </c>
      <c r="M39" s="20">
        <f t="shared" si="2"/>
        <v>75.714</v>
      </c>
      <c r="N39" s="9">
        <v>2</v>
      </c>
      <c r="O39" s="9"/>
    </row>
    <row r="40" s="1" customFormat="true" ht="27.95" customHeight="true" spans="1:15">
      <c r="A40" s="10">
        <v>36</v>
      </c>
      <c r="B40" s="9">
        <v>3</v>
      </c>
      <c r="C40" s="11" t="s">
        <v>140</v>
      </c>
      <c r="D40" s="11">
        <v>35</v>
      </c>
      <c r="E40" s="14" t="s">
        <v>141</v>
      </c>
      <c r="F40" s="11" t="s">
        <v>117</v>
      </c>
      <c r="G40" s="11" t="s">
        <v>39</v>
      </c>
      <c r="H40" s="16" t="s">
        <v>142</v>
      </c>
      <c r="I40" s="16">
        <v>134.17</v>
      </c>
      <c r="J40" s="18">
        <f t="shared" si="0"/>
        <v>26.834</v>
      </c>
      <c r="K40" s="19">
        <v>80.6</v>
      </c>
      <c r="L40" s="19">
        <f t="shared" si="1"/>
        <v>48.36</v>
      </c>
      <c r="M40" s="20">
        <f t="shared" si="2"/>
        <v>75.194</v>
      </c>
      <c r="N40" s="9">
        <v>3</v>
      </c>
      <c r="O40" s="21"/>
    </row>
    <row r="41" s="1" customFormat="true" ht="27.95" customHeight="true" spans="1:15">
      <c r="A41" s="10">
        <v>39</v>
      </c>
      <c r="B41" s="9">
        <v>2</v>
      </c>
      <c r="C41" s="11" t="s">
        <v>143</v>
      </c>
      <c r="D41" s="11">
        <v>22</v>
      </c>
      <c r="E41" s="14" t="s">
        <v>144</v>
      </c>
      <c r="F41" s="11" t="s">
        <v>145</v>
      </c>
      <c r="G41" s="11" t="s">
        <v>29</v>
      </c>
      <c r="H41" s="16" t="s">
        <v>146</v>
      </c>
      <c r="I41" s="16">
        <v>149.67</v>
      </c>
      <c r="J41" s="18">
        <f t="shared" si="0"/>
        <v>29.934</v>
      </c>
      <c r="K41" s="19">
        <v>85.4</v>
      </c>
      <c r="L41" s="19">
        <f t="shared" si="1"/>
        <v>51.24</v>
      </c>
      <c r="M41" s="20">
        <f t="shared" si="2"/>
        <v>81.174</v>
      </c>
      <c r="N41" s="9">
        <v>1</v>
      </c>
      <c r="O41" s="9" t="s">
        <v>20</v>
      </c>
    </row>
    <row r="42" s="1" customFormat="true" ht="27.95" customHeight="true" spans="1:15">
      <c r="A42" s="10">
        <v>39</v>
      </c>
      <c r="B42" s="9">
        <v>2</v>
      </c>
      <c r="C42" s="11" t="s">
        <v>147</v>
      </c>
      <c r="D42" s="11">
        <v>22</v>
      </c>
      <c r="E42" s="14" t="s">
        <v>148</v>
      </c>
      <c r="F42" s="11" t="s">
        <v>145</v>
      </c>
      <c r="G42" s="11" t="s">
        <v>29</v>
      </c>
      <c r="H42" s="16" t="s">
        <v>149</v>
      </c>
      <c r="I42" s="16">
        <v>148.83</v>
      </c>
      <c r="J42" s="18">
        <f t="shared" si="0"/>
        <v>29.766</v>
      </c>
      <c r="K42" s="19">
        <v>84</v>
      </c>
      <c r="L42" s="19">
        <f t="shared" si="1"/>
        <v>50.4</v>
      </c>
      <c r="M42" s="20">
        <f t="shared" si="2"/>
        <v>80.166</v>
      </c>
      <c r="N42" s="9">
        <v>2</v>
      </c>
      <c r="O42" s="9" t="s">
        <v>20</v>
      </c>
    </row>
    <row r="43" s="1" customFormat="true" ht="27.95" customHeight="true" spans="1:15">
      <c r="A43" s="10">
        <v>39</v>
      </c>
      <c r="B43" s="9">
        <v>2</v>
      </c>
      <c r="C43" s="11" t="s">
        <v>150</v>
      </c>
      <c r="D43" s="11">
        <v>22</v>
      </c>
      <c r="E43" s="14" t="s">
        <v>151</v>
      </c>
      <c r="F43" s="11" t="s">
        <v>145</v>
      </c>
      <c r="G43" s="11" t="s">
        <v>29</v>
      </c>
      <c r="H43" s="16" t="s">
        <v>152</v>
      </c>
      <c r="I43" s="16">
        <v>144.67</v>
      </c>
      <c r="J43" s="18">
        <f t="shared" si="0"/>
        <v>28.934</v>
      </c>
      <c r="K43" s="19">
        <v>83.8</v>
      </c>
      <c r="L43" s="19">
        <f t="shared" si="1"/>
        <v>50.28</v>
      </c>
      <c r="M43" s="20">
        <f t="shared" si="2"/>
        <v>79.214</v>
      </c>
      <c r="N43" s="9">
        <v>3</v>
      </c>
      <c r="O43" s="9" t="s">
        <v>20</v>
      </c>
    </row>
    <row r="44" s="1" customFormat="true" ht="27.95" customHeight="true" spans="1:15">
      <c r="A44" s="10">
        <v>39</v>
      </c>
      <c r="B44" s="9">
        <v>2</v>
      </c>
      <c r="C44" s="11" t="s">
        <v>153</v>
      </c>
      <c r="D44" s="11">
        <v>22</v>
      </c>
      <c r="E44" s="14" t="s">
        <v>154</v>
      </c>
      <c r="F44" s="11" t="s">
        <v>145</v>
      </c>
      <c r="G44" s="11" t="s">
        <v>29</v>
      </c>
      <c r="H44" s="16" t="s">
        <v>155</v>
      </c>
      <c r="I44" s="16">
        <v>145</v>
      </c>
      <c r="J44" s="18">
        <f t="shared" si="0"/>
        <v>29</v>
      </c>
      <c r="K44" s="19">
        <v>79.8</v>
      </c>
      <c r="L44" s="19">
        <f t="shared" si="1"/>
        <v>47.88</v>
      </c>
      <c r="M44" s="20">
        <f t="shared" si="2"/>
        <v>76.88</v>
      </c>
      <c r="N44" s="9">
        <v>4</v>
      </c>
      <c r="O44" s="9"/>
    </row>
    <row r="45" s="1" customFormat="true" ht="27.95" customHeight="true" spans="1:15">
      <c r="A45" s="10">
        <v>39</v>
      </c>
      <c r="B45" s="12">
        <v>2</v>
      </c>
      <c r="C45" s="11" t="s">
        <v>156</v>
      </c>
      <c r="D45" s="11">
        <v>22</v>
      </c>
      <c r="E45" s="14" t="s">
        <v>157</v>
      </c>
      <c r="F45" s="11" t="s">
        <v>145</v>
      </c>
      <c r="G45" s="11" t="s">
        <v>29</v>
      </c>
      <c r="H45" s="16" t="s">
        <v>158</v>
      </c>
      <c r="I45" s="16">
        <v>142.83</v>
      </c>
      <c r="J45" s="18">
        <f t="shared" si="0"/>
        <v>28.566</v>
      </c>
      <c r="K45" s="19">
        <v>75.4</v>
      </c>
      <c r="L45" s="19">
        <f t="shared" si="1"/>
        <v>45.24</v>
      </c>
      <c r="M45" s="20">
        <f t="shared" si="2"/>
        <v>73.806</v>
      </c>
      <c r="N45" s="9">
        <v>5</v>
      </c>
      <c r="O45" s="9"/>
    </row>
    <row r="46" s="1" customFormat="true" ht="27.95" customHeight="true" spans="1:15">
      <c r="A46" s="10">
        <v>39</v>
      </c>
      <c r="B46" s="9">
        <v>2</v>
      </c>
      <c r="C46" s="11" t="s">
        <v>159</v>
      </c>
      <c r="D46" s="11">
        <v>22</v>
      </c>
      <c r="E46" s="14" t="s">
        <v>160</v>
      </c>
      <c r="F46" s="11" t="s">
        <v>145</v>
      </c>
      <c r="G46" s="11" t="s">
        <v>29</v>
      </c>
      <c r="H46" s="16" t="s">
        <v>161</v>
      </c>
      <c r="I46" s="16">
        <v>144</v>
      </c>
      <c r="J46" s="18">
        <f t="shared" si="0"/>
        <v>28.8</v>
      </c>
      <c r="K46" s="19">
        <v>43.8</v>
      </c>
      <c r="L46" s="19">
        <f t="shared" si="1"/>
        <v>26.28</v>
      </c>
      <c r="M46" s="20">
        <f t="shared" si="2"/>
        <v>55.08</v>
      </c>
      <c r="N46" s="9">
        <v>6</v>
      </c>
      <c r="O46" s="9"/>
    </row>
    <row r="47" s="1" customFormat="true" ht="27.95" customHeight="true" spans="1:15">
      <c r="A47" s="10">
        <v>47</v>
      </c>
      <c r="B47" s="12">
        <v>3</v>
      </c>
      <c r="C47" s="11" t="s">
        <v>162</v>
      </c>
      <c r="D47" s="11">
        <v>32</v>
      </c>
      <c r="E47" s="14" t="s">
        <v>163</v>
      </c>
      <c r="F47" s="11" t="s">
        <v>145</v>
      </c>
      <c r="G47" s="11" t="s">
        <v>39</v>
      </c>
      <c r="H47" s="16" t="s">
        <v>164</v>
      </c>
      <c r="I47" s="16">
        <v>144.33</v>
      </c>
      <c r="J47" s="18">
        <f t="shared" si="0"/>
        <v>28.866</v>
      </c>
      <c r="K47" s="19">
        <v>86.8</v>
      </c>
      <c r="L47" s="19">
        <f t="shared" si="1"/>
        <v>52.08</v>
      </c>
      <c r="M47" s="20">
        <f t="shared" si="2"/>
        <v>80.946</v>
      </c>
      <c r="N47" s="9">
        <v>1</v>
      </c>
      <c r="O47" s="9" t="s">
        <v>20</v>
      </c>
    </row>
    <row r="48" s="1" customFormat="true" ht="27.95" customHeight="true" spans="1:15">
      <c r="A48" s="10">
        <v>47</v>
      </c>
      <c r="B48" s="12">
        <v>3</v>
      </c>
      <c r="C48" s="11" t="s">
        <v>165</v>
      </c>
      <c r="D48" s="11">
        <v>32</v>
      </c>
      <c r="E48" s="14" t="s">
        <v>166</v>
      </c>
      <c r="F48" s="11" t="s">
        <v>145</v>
      </c>
      <c r="G48" s="11" t="s">
        <v>39</v>
      </c>
      <c r="H48" s="16" t="s">
        <v>167</v>
      </c>
      <c r="I48" s="16">
        <v>145.33</v>
      </c>
      <c r="J48" s="18">
        <f t="shared" si="0"/>
        <v>29.066</v>
      </c>
      <c r="K48" s="19">
        <v>80.6</v>
      </c>
      <c r="L48" s="19">
        <f t="shared" si="1"/>
        <v>48.36</v>
      </c>
      <c r="M48" s="20">
        <f t="shared" si="2"/>
        <v>77.426</v>
      </c>
      <c r="N48" s="9">
        <v>2</v>
      </c>
      <c r="O48" s="9"/>
    </row>
    <row r="49" s="1" customFormat="true" ht="27.95" customHeight="true" spans="1:15">
      <c r="A49" s="10">
        <v>47</v>
      </c>
      <c r="B49" s="12">
        <v>3</v>
      </c>
      <c r="C49" s="11" t="s">
        <v>168</v>
      </c>
      <c r="D49" s="11">
        <v>32</v>
      </c>
      <c r="E49" s="14" t="s">
        <v>169</v>
      </c>
      <c r="F49" s="11" t="s">
        <v>145</v>
      </c>
      <c r="G49" s="11" t="s">
        <v>39</v>
      </c>
      <c r="H49" s="16" t="s">
        <v>170</v>
      </c>
      <c r="I49" s="16">
        <v>145.17</v>
      </c>
      <c r="J49" s="18">
        <f t="shared" si="0"/>
        <v>29.034</v>
      </c>
      <c r="K49" s="19">
        <v>80.2</v>
      </c>
      <c r="L49" s="19">
        <f t="shared" si="1"/>
        <v>48.12</v>
      </c>
      <c r="M49" s="20">
        <f t="shared" si="2"/>
        <v>77.154</v>
      </c>
      <c r="N49" s="9">
        <v>3</v>
      </c>
      <c r="O49" s="9"/>
    </row>
    <row r="50" s="1" customFormat="true" ht="27.95" customHeight="true" spans="1:15">
      <c r="A50" s="10">
        <v>51</v>
      </c>
      <c r="B50" s="9">
        <v>4</v>
      </c>
      <c r="C50" s="11" t="s">
        <v>171</v>
      </c>
      <c r="D50" s="11">
        <v>42</v>
      </c>
      <c r="E50" s="14" t="s">
        <v>172</v>
      </c>
      <c r="F50" s="11" t="s">
        <v>145</v>
      </c>
      <c r="G50" s="11" t="s">
        <v>49</v>
      </c>
      <c r="H50" s="16" t="s">
        <v>173</v>
      </c>
      <c r="I50" s="16">
        <v>123.67</v>
      </c>
      <c r="J50" s="18">
        <f t="shared" si="0"/>
        <v>24.734</v>
      </c>
      <c r="K50" s="19">
        <v>88.8</v>
      </c>
      <c r="L50" s="19">
        <f t="shared" si="1"/>
        <v>53.28</v>
      </c>
      <c r="M50" s="20">
        <f t="shared" si="2"/>
        <v>78.014</v>
      </c>
      <c r="N50" s="9">
        <v>1</v>
      </c>
      <c r="O50" s="9" t="s">
        <v>20</v>
      </c>
    </row>
    <row r="51" s="1" customFormat="true" ht="27.95" customHeight="true" spans="1:15">
      <c r="A51" s="10">
        <v>51</v>
      </c>
      <c r="B51" s="12">
        <v>4</v>
      </c>
      <c r="C51" s="11" t="s">
        <v>174</v>
      </c>
      <c r="D51" s="11">
        <v>42</v>
      </c>
      <c r="E51" s="14" t="s">
        <v>175</v>
      </c>
      <c r="F51" s="11" t="s">
        <v>145</v>
      </c>
      <c r="G51" s="11" t="s">
        <v>49</v>
      </c>
      <c r="H51" s="16" t="s">
        <v>176</v>
      </c>
      <c r="I51" s="16">
        <v>129.67</v>
      </c>
      <c r="J51" s="18">
        <f t="shared" si="0"/>
        <v>25.934</v>
      </c>
      <c r="K51" s="19">
        <v>84.6</v>
      </c>
      <c r="L51" s="19">
        <f t="shared" si="1"/>
        <v>50.76</v>
      </c>
      <c r="M51" s="20">
        <f t="shared" si="2"/>
        <v>76.694</v>
      </c>
      <c r="N51" s="9">
        <v>2</v>
      </c>
      <c r="O51" s="9" t="s">
        <v>20</v>
      </c>
    </row>
    <row r="52" s="1" customFormat="true" ht="27.95" customHeight="true" spans="1:15">
      <c r="A52" s="10">
        <v>51</v>
      </c>
      <c r="B52" s="9">
        <v>4</v>
      </c>
      <c r="C52" s="11" t="s">
        <v>177</v>
      </c>
      <c r="D52" s="11">
        <v>42</v>
      </c>
      <c r="E52" s="14" t="s">
        <v>178</v>
      </c>
      <c r="F52" s="11" t="s">
        <v>145</v>
      </c>
      <c r="G52" s="11" t="s">
        <v>49</v>
      </c>
      <c r="H52" s="16" t="s">
        <v>179</v>
      </c>
      <c r="I52" s="16">
        <v>127</v>
      </c>
      <c r="J52" s="18">
        <f t="shared" si="0"/>
        <v>25.4</v>
      </c>
      <c r="K52" s="19">
        <v>77.2</v>
      </c>
      <c r="L52" s="19">
        <f t="shared" si="1"/>
        <v>46.32</v>
      </c>
      <c r="M52" s="20">
        <f t="shared" si="2"/>
        <v>71.72</v>
      </c>
      <c r="N52" s="9">
        <v>3</v>
      </c>
      <c r="O52" s="9"/>
    </row>
    <row r="53" s="1" customFormat="true" ht="27.95" customHeight="true" spans="1:15">
      <c r="A53" s="10">
        <v>51</v>
      </c>
      <c r="B53" s="9">
        <v>4</v>
      </c>
      <c r="C53" s="11" t="s">
        <v>180</v>
      </c>
      <c r="D53" s="11">
        <v>42</v>
      </c>
      <c r="E53" s="14" t="s">
        <v>181</v>
      </c>
      <c r="F53" s="11" t="s">
        <v>145</v>
      </c>
      <c r="G53" s="11" t="s">
        <v>49</v>
      </c>
      <c r="H53" s="16" t="s">
        <v>182</v>
      </c>
      <c r="I53" s="16">
        <v>124.5</v>
      </c>
      <c r="J53" s="18">
        <f t="shared" si="0"/>
        <v>24.9</v>
      </c>
      <c r="K53" s="19">
        <v>77.6</v>
      </c>
      <c r="L53" s="19">
        <f t="shared" si="1"/>
        <v>46.56</v>
      </c>
      <c r="M53" s="20">
        <f t="shared" si="2"/>
        <v>71.46</v>
      </c>
      <c r="N53" s="9">
        <v>4</v>
      </c>
      <c r="O53" s="9"/>
    </row>
    <row r="54" s="1" customFormat="true" ht="27.95" customHeight="true" spans="1:15">
      <c r="A54" s="10">
        <v>51</v>
      </c>
      <c r="B54" s="9">
        <v>4</v>
      </c>
      <c r="C54" s="11" t="s">
        <v>183</v>
      </c>
      <c r="D54" s="11">
        <v>42</v>
      </c>
      <c r="E54" s="14" t="s">
        <v>184</v>
      </c>
      <c r="F54" s="11" t="s">
        <v>145</v>
      </c>
      <c r="G54" s="11" t="s">
        <v>49</v>
      </c>
      <c r="H54" s="16" t="s">
        <v>185</v>
      </c>
      <c r="I54" s="16">
        <v>122.67</v>
      </c>
      <c r="J54" s="18">
        <f t="shared" si="0"/>
        <v>24.534</v>
      </c>
      <c r="K54" s="19">
        <v>78.2</v>
      </c>
      <c r="L54" s="19">
        <f t="shared" si="1"/>
        <v>46.92</v>
      </c>
      <c r="M54" s="20">
        <f t="shared" si="2"/>
        <v>71.454</v>
      </c>
      <c r="N54" s="9">
        <v>5</v>
      </c>
      <c r="O54" s="9"/>
    </row>
    <row r="55" s="1" customFormat="true" ht="27.95" customHeight="true" spans="1:15">
      <c r="A55" s="10">
        <v>53</v>
      </c>
      <c r="B55" s="9">
        <v>5</v>
      </c>
      <c r="C55" s="11" t="s">
        <v>186</v>
      </c>
      <c r="D55" s="11">
        <v>52</v>
      </c>
      <c r="E55" s="14" t="s">
        <v>187</v>
      </c>
      <c r="F55" s="11" t="s">
        <v>145</v>
      </c>
      <c r="G55" s="11" t="s">
        <v>188</v>
      </c>
      <c r="H55" s="16" t="s">
        <v>189</v>
      </c>
      <c r="I55" s="16">
        <v>144.67</v>
      </c>
      <c r="J55" s="18">
        <f t="shared" si="0"/>
        <v>28.934</v>
      </c>
      <c r="K55" s="19">
        <v>86.6</v>
      </c>
      <c r="L55" s="19">
        <f t="shared" si="1"/>
        <v>51.96</v>
      </c>
      <c r="M55" s="20">
        <f t="shared" si="2"/>
        <v>80.894</v>
      </c>
      <c r="N55" s="9">
        <v>1</v>
      </c>
      <c r="O55" s="9" t="s">
        <v>20</v>
      </c>
    </row>
    <row r="56" s="1" customFormat="true" ht="27.95" customHeight="true" spans="1:15">
      <c r="A56" s="10">
        <v>53</v>
      </c>
      <c r="B56" s="9">
        <v>5</v>
      </c>
      <c r="C56" s="11" t="s">
        <v>190</v>
      </c>
      <c r="D56" s="11">
        <v>52</v>
      </c>
      <c r="E56" s="14" t="s">
        <v>191</v>
      </c>
      <c r="F56" s="11" t="s">
        <v>145</v>
      </c>
      <c r="G56" s="11" t="s">
        <v>188</v>
      </c>
      <c r="H56" s="16" t="s">
        <v>192</v>
      </c>
      <c r="I56" s="16">
        <v>138</v>
      </c>
      <c r="J56" s="18">
        <f t="shared" si="0"/>
        <v>27.6</v>
      </c>
      <c r="K56" s="19">
        <v>83</v>
      </c>
      <c r="L56" s="19">
        <f t="shared" si="1"/>
        <v>49.8</v>
      </c>
      <c r="M56" s="20">
        <f t="shared" si="2"/>
        <v>77.4</v>
      </c>
      <c r="N56" s="9">
        <v>2</v>
      </c>
      <c r="O56" s="9"/>
    </row>
    <row r="57" s="1" customFormat="true" ht="27.95" customHeight="true" spans="1:15">
      <c r="A57" s="10">
        <v>53</v>
      </c>
      <c r="B57" s="9">
        <v>5</v>
      </c>
      <c r="C57" s="11" t="s">
        <v>193</v>
      </c>
      <c r="D57" s="11">
        <v>52</v>
      </c>
      <c r="E57" s="14" t="s">
        <v>194</v>
      </c>
      <c r="F57" s="11" t="s">
        <v>145</v>
      </c>
      <c r="G57" s="11" t="s">
        <v>188</v>
      </c>
      <c r="H57" s="16" t="s">
        <v>195</v>
      </c>
      <c r="I57" s="16">
        <v>133.83</v>
      </c>
      <c r="J57" s="18">
        <f t="shared" si="0"/>
        <v>26.766</v>
      </c>
      <c r="K57" s="19">
        <v>82.4</v>
      </c>
      <c r="L57" s="19">
        <f t="shared" si="1"/>
        <v>49.44</v>
      </c>
      <c r="M57" s="20">
        <f t="shared" si="2"/>
        <v>76.206</v>
      </c>
      <c r="N57" s="9">
        <v>3</v>
      </c>
      <c r="O57" s="9"/>
    </row>
    <row r="58" s="1" customFormat="true" ht="27.95" customHeight="true" spans="1:15">
      <c r="A58" s="10">
        <v>57</v>
      </c>
      <c r="B58" s="9">
        <v>2</v>
      </c>
      <c r="C58" s="11" t="s">
        <v>196</v>
      </c>
      <c r="D58" s="11">
        <v>21</v>
      </c>
      <c r="E58" s="14" t="s">
        <v>197</v>
      </c>
      <c r="F58" s="11" t="s">
        <v>145</v>
      </c>
      <c r="G58" s="11" t="s">
        <v>198</v>
      </c>
      <c r="H58" s="16" t="s">
        <v>199</v>
      </c>
      <c r="I58" s="16">
        <v>142</v>
      </c>
      <c r="J58" s="18">
        <f t="shared" si="0"/>
        <v>28.4</v>
      </c>
      <c r="K58" s="19">
        <v>86.2</v>
      </c>
      <c r="L58" s="19">
        <f t="shared" si="1"/>
        <v>51.72</v>
      </c>
      <c r="M58" s="20">
        <f t="shared" si="2"/>
        <v>80.12</v>
      </c>
      <c r="N58" s="9">
        <v>1</v>
      </c>
      <c r="O58" s="9" t="s">
        <v>20</v>
      </c>
    </row>
    <row r="59" s="1" customFormat="true" ht="27.95" customHeight="true" spans="1:15">
      <c r="A59" s="10">
        <v>57</v>
      </c>
      <c r="B59" s="9">
        <v>2</v>
      </c>
      <c r="C59" s="11" t="s">
        <v>200</v>
      </c>
      <c r="D59" s="11">
        <v>21</v>
      </c>
      <c r="E59" s="14" t="s">
        <v>201</v>
      </c>
      <c r="F59" s="11" t="s">
        <v>145</v>
      </c>
      <c r="G59" s="11" t="s">
        <v>198</v>
      </c>
      <c r="H59" s="16" t="s">
        <v>202</v>
      </c>
      <c r="I59" s="16">
        <v>139.67</v>
      </c>
      <c r="J59" s="18">
        <f t="shared" si="0"/>
        <v>27.934</v>
      </c>
      <c r="K59" s="19">
        <v>82</v>
      </c>
      <c r="L59" s="19">
        <f t="shared" si="1"/>
        <v>49.2</v>
      </c>
      <c r="M59" s="20">
        <f t="shared" si="2"/>
        <v>77.134</v>
      </c>
      <c r="N59" s="9">
        <v>2</v>
      </c>
      <c r="O59" s="21"/>
    </row>
    <row r="60" s="1" customFormat="true" ht="27.95" customHeight="true" spans="1:15">
      <c r="A60" s="10">
        <v>57</v>
      </c>
      <c r="B60" s="9">
        <v>2</v>
      </c>
      <c r="C60" s="11" t="s">
        <v>203</v>
      </c>
      <c r="D60" s="11">
        <v>21</v>
      </c>
      <c r="E60" s="14" t="s">
        <v>204</v>
      </c>
      <c r="F60" s="11" t="s">
        <v>145</v>
      </c>
      <c r="G60" s="11" t="s">
        <v>198</v>
      </c>
      <c r="H60" s="16" t="s">
        <v>205</v>
      </c>
      <c r="I60" s="16">
        <v>142.33</v>
      </c>
      <c r="J60" s="18">
        <f t="shared" si="0"/>
        <v>28.466</v>
      </c>
      <c r="K60" s="19">
        <v>80.8</v>
      </c>
      <c r="L60" s="19">
        <f t="shared" si="1"/>
        <v>48.48</v>
      </c>
      <c r="M60" s="20">
        <f t="shared" si="2"/>
        <v>76.946</v>
      </c>
      <c r="N60" s="9">
        <v>3</v>
      </c>
      <c r="O60" s="9"/>
    </row>
    <row r="61" s="1" customFormat="true" customHeight="true" spans="1:15">
      <c r="A61" s="10">
        <v>59</v>
      </c>
      <c r="B61" s="9">
        <v>5</v>
      </c>
      <c r="C61" s="11" t="s">
        <v>206</v>
      </c>
      <c r="D61" s="11">
        <v>54</v>
      </c>
      <c r="E61" s="14" t="s">
        <v>207</v>
      </c>
      <c r="F61" s="11" t="s">
        <v>208</v>
      </c>
      <c r="G61" s="11" t="s">
        <v>29</v>
      </c>
      <c r="H61" s="16" t="s">
        <v>209</v>
      </c>
      <c r="I61" s="16">
        <v>142.33</v>
      </c>
      <c r="J61" s="18">
        <f t="shared" si="0"/>
        <v>28.466</v>
      </c>
      <c r="K61" s="19">
        <v>81.8</v>
      </c>
      <c r="L61" s="19">
        <f t="shared" si="1"/>
        <v>49.08</v>
      </c>
      <c r="M61" s="20">
        <f t="shared" si="2"/>
        <v>77.546</v>
      </c>
      <c r="N61" s="9">
        <v>1</v>
      </c>
      <c r="O61" s="9" t="s">
        <v>20</v>
      </c>
    </row>
    <row r="62" s="1" customFormat="true" ht="27.95" customHeight="true" spans="1:15">
      <c r="A62" s="10">
        <v>59</v>
      </c>
      <c r="B62" s="9">
        <v>5</v>
      </c>
      <c r="C62" s="11" t="s">
        <v>210</v>
      </c>
      <c r="D62" s="11">
        <v>54</v>
      </c>
      <c r="E62" s="14" t="s">
        <v>211</v>
      </c>
      <c r="F62" s="11" t="s">
        <v>208</v>
      </c>
      <c r="G62" s="11" t="s">
        <v>29</v>
      </c>
      <c r="H62" s="16" t="s">
        <v>212</v>
      </c>
      <c r="I62" s="16">
        <v>118</v>
      </c>
      <c r="J62" s="18">
        <f t="shared" si="0"/>
        <v>23.6</v>
      </c>
      <c r="K62" s="19">
        <v>84.8</v>
      </c>
      <c r="L62" s="19">
        <f t="shared" si="1"/>
        <v>50.88</v>
      </c>
      <c r="M62" s="20">
        <f t="shared" si="2"/>
        <v>74.48</v>
      </c>
      <c r="N62" s="9">
        <v>2</v>
      </c>
      <c r="O62" s="9"/>
    </row>
    <row r="63" s="1" customFormat="true" ht="27.95" customHeight="true" spans="1:15">
      <c r="A63" s="10">
        <v>59</v>
      </c>
      <c r="B63" s="9">
        <v>5</v>
      </c>
      <c r="C63" s="11" t="s">
        <v>213</v>
      </c>
      <c r="D63" s="11">
        <v>54</v>
      </c>
      <c r="E63" s="14" t="s">
        <v>214</v>
      </c>
      <c r="F63" s="11" t="s">
        <v>208</v>
      </c>
      <c r="G63" s="11" t="s">
        <v>29</v>
      </c>
      <c r="H63" s="16" t="s">
        <v>215</v>
      </c>
      <c r="I63" s="16">
        <v>124.17</v>
      </c>
      <c r="J63" s="18">
        <f t="shared" si="0"/>
        <v>24.834</v>
      </c>
      <c r="K63" s="19">
        <v>82.2</v>
      </c>
      <c r="L63" s="19">
        <f t="shared" si="1"/>
        <v>49.32</v>
      </c>
      <c r="M63" s="20">
        <f t="shared" si="2"/>
        <v>74.154</v>
      </c>
      <c r="N63" s="9">
        <v>3</v>
      </c>
      <c r="O63" s="9"/>
    </row>
    <row r="64" s="1" customFormat="true" ht="27.95" customHeight="true" spans="1:15">
      <c r="A64" s="10">
        <v>64</v>
      </c>
      <c r="B64" s="9">
        <v>5</v>
      </c>
      <c r="C64" s="11" t="s">
        <v>216</v>
      </c>
      <c r="D64" s="11">
        <v>53</v>
      </c>
      <c r="E64" s="14" t="s">
        <v>217</v>
      </c>
      <c r="F64" s="11" t="s">
        <v>208</v>
      </c>
      <c r="G64" s="11" t="s">
        <v>39</v>
      </c>
      <c r="H64" s="16" t="s">
        <v>218</v>
      </c>
      <c r="I64" s="16">
        <v>129.67</v>
      </c>
      <c r="J64" s="18">
        <f t="shared" si="0"/>
        <v>25.934</v>
      </c>
      <c r="K64" s="19">
        <v>87.4</v>
      </c>
      <c r="L64" s="19">
        <f t="shared" si="1"/>
        <v>52.44</v>
      </c>
      <c r="M64" s="20">
        <f t="shared" si="2"/>
        <v>78.374</v>
      </c>
      <c r="N64" s="9">
        <v>1</v>
      </c>
      <c r="O64" s="9" t="s">
        <v>20</v>
      </c>
    </row>
    <row r="65" s="1" customFormat="true" ht="27.95" customHeight="true" spans="1:15">
      <c r="A65" s="10">
        <v>64</v>
      </c>
      <c r="B65" s="9">
        <v>5</v>
      </c>
      <c r="C65" s="11" t="s">
        <v>219</v>
      </c>
      <c r="D65" s="11">
        <v>53</v>
      </c>
      <c r="E65" s="14" t="s">
        <v>220</v>
      </c>
      <c r="F65" s="11" t="s">
        <v>208</v>
      </c>
      <c r="G65" s="11" t="s">
        <v>39</v>
      </c>
      <c r="H65" s="16" t="s">
        <v>221</v>
      </c>
      <c r="I65" s="16">
        <v>130.5</v>
      </c>
      <c r="J65" s="18">
        <f t="shared" si="0"/>
        <v>26.1</v>
      </c>
      <c r="K65" s="19">
        <v>85.2</v>
      </c>
      <c r="L65" s="19">
        <f t="shared" si="1"/>
        <v>51.12</v>
      </c>
      <c r="M65" s="20">
        <f t="shared" si="2"/>
        <v>77.22</v>
      </c>
      <c r="N65" s="9">
        <v>2</v>
      </c>
      <c r="O65" s="9"/>
    </row>
    <row r="66" s="1" customFormat="true" ht="27.95" customHeight="true" spans="1:15">
      <c r="A66" s="10">
        <v>64</v>
      </c>
      <c r="B66" s="9">
        <v>5</v>
      </c>
      <c r="C66" s="11" t="s">
        <v>222</v>
      </c>
      <c r="D66" s="11">
        <v>53</v>
      </c>
      <c r="E66" s="14" t="s">
        <v>223</v>
      </c>
      <c r="F66" s="11" t="s">
        <v>208</v>
      </c>
      <c r="G66" s="11" t="s">
        <v>39</v>
      </c>
      <c r="H66" s="16" t="s">
        <v>224</v>
      </c>
      <c r="I66" s="16">
        <v>132.83</v>
      </c>
      <c r="J66" s="18">
        <f t="shared" si="0"/>
        <v>26.566</v>
      </c>
      <c r="K66" s="19">
        <v>77.2</v>
      </c>
      <c r="L66" s="19">
        <f t="shared" si="1"/>
        <v>46.32</v>
      </c>
      <c r="M66" s="20">
        <f t="shared" si="2"/>
        <v>72.886</v>
      </c>
      <c r="N66" s="9">
        <v>3</v>
      </c>
      <c r="O66" s="9"/>
    </row>
    <row r="67" s="1" customFormat="true" ht="27.95" customHeight="true" spans="1:15">
      <c r="A67" s="10">
        <v>65</v>
      </c>
      <c r="B67" s="9">
        <v>3</v>
      </c>
      <c r="C67" s="11" t="s">
        <v>225</v>
      </c>
      <c r="D67" s="11">
        <v>33</v>
      </c>
      <c r="E67" s="14" t="s">
        <v>226</v>
      </c>
      <c r="F67" s="11" t="s">
        <v>208</v>
      </c>
      <c r="G67" s="11" t="s">
        <v>49</v>
      </c>
      <c r="H67" s="16" t="s">
        <v>227</v>
      </c>
      <c r="I67" s="16">
        <v>136.33</v>
      </c>
      <c r="J67" s="18">
        <f t="shared" ref="J67:J105" si="3">I67/2*0.4</f>
        <v>27.266</v>
      </c>
      <c r="K67" s="19">
        <v>83.6</v>
      </c>
      <c r="L67" s="19">
        <f t="shared" ref="L67:L108" si="4">K67*0.6</f>
        <v>50.16</v>
      </c>
      <c r="M67" s="20">
        <f t="shared" ref="M67:M108" si="5">J67+L67</f>
        <v>77.426</v>
      </c>
      <c r="N67" s="9">
        <v>1</v>
      </c>
      <c r="O67" s="9" t="s">
        <v>20</v>
      </c>
    </row>
    <row r="68" s="1" customFormat="true" ht="27.95" customHeight="true" spans="1:15">
      <c r="A68" s="10">
        <v>65</v>
      </c>
      <c r="B68" s="12">
        <v>3</v>
      </c>
      <c r="C68" s="11" t="s">
        <v>228</v>
      </c>
      <c r="D68" s="11">
        <v>33</v>
      </c>
      <c r="E68" s="14" t="s">
        <v>229</v>
      </c>
      <c r="F68" s="11" t="s">
        <v>208</v>
      </c>
      <c r="G68" s="11" t="s">
        <v>49</v>
      </c>
      <c r="H68" s="16" t="s">
        <v>230</v>
      </c>
      <c r="I68" s="16">
        <v>132.67</v>
      </c>
      <c r="J68" s="18">
        <f t="shared" si="3"/>
        <v>26.534</v>
      </c>
      <c r="K68" s="19">
        <v>74.8</v>
      </c>
      <c r="L68" s="19">
        <f t="shared" si="4"/>
        <v>44.88</v>
      </c>
      <c r="M68" s="20">
        <f t="shared" si="5"/>
        <v>71.414</v>
      </c>
      <c r="N68" s="9">
        <v>2</v>
      </c>
      <c r="O68" s="9"/>
    </row>
    <row r="69" s="1" customFormat="true" customHeight="true" spans="1:15">
      <c r="A69" s="10">
        <v>65</v>
      </c>
      <c r="B69" s="12">
        <v>3</v>
      </c>
      <c r="C69" s="11" t="s">
        <v>231</v>
      </c>
      <c r="D69" s="11">
        <v>33</v>
      </c>
      <c r="E69" s="14" t="s">
        <v>232</v>
      </c>
      <c r="F69" s="11" t="s">
        <v>208</v>
      </c>
      <c r="G69" s="11" t="s">
        <v>49</v>
      </c>
      <c r="H69" s="16" t="s">
        <v>233</v>
      </c>
      <c r="I69" s="16">
        <v>124.17</v>
      </c>
      <c r="J69" s="18">
        <f t="shared" si="3"/>
        <v>24.834</v>
      </c>
      <c r="K69" s="19">
        <v>75.4</v>
      </c>
      <c r="L69" s="19">
        <f t="shared" si="4"/>
        <v>45.24</v>
      </c>
      <c r="M69" s="20">
        <f t="shared" si="5"/>
        <v>70.074</v>
      </c>
      <c r="N69" s="9">
        <v>3</v>
      </c>
      <c r="O69" s="9"/>
    </row>
    <row r="70" s="1" customFormat="true" customHeight="true" spans="1:15">
      <c r="A70" s="10">
        <v>71</v>
      </c>
      <c r="B70" s="9">
        <v>4</v>
      </c>
      <c r="C70" s="11" t="s">
        <v>234</v>
      </c>
      <c r="D70" s="11">
        <v>41</v>
      </c>
      <c r="E70" s="14" t="s">
        <v>235</v>
      </c>
      <c r="F70" s="11" t="s">
        <v>236</v>
      </c>
      <c r="G70" s="11" t="s">
        <v>60</v>
      </c>
      <c r="H70" s="16" t="s">
        <v>237</v>
      </c>
      <c r="I70" s="16">
        <v>140.83</v>
      </c>
      <c r="J70" s="18">
        <f t="shared" si="3"/>
        <v>28.166</v>
      </c>
      <c r="K70" s="19">
        <v>89</v>
      </c>
      <c r="L70" s="19">
        <f t="shared" si="4"/>
        <v>53.4</v>
      </c>
      <c r="M70" s="20">
        <f t="shared" si="5"/>
        <v>81.566</v>
      </c>
      <c r="N70" s="9">
        <v>1</v>
      </c>
      <c r="O70" s="21" t="s">
        <v>20</v>
      </c>
    </row>
    <row r="71" s="1" customFormat="true" customHeight="true" spans="1:15">
      <c r="A71" s="10">
        <v>71</v>
      </c>
      <c r="B71" s="9">
        <v>4</v>
      </c>
      <c r="C71" s="11" t="s">
        <v>238</v>
      </c>
      <c r="D71" s="11">
        <v>41</v>
      </c>
      <c r="E71" s="14" t="s">
        <v>239</v>
      </c>
      <c r="F71" s="11" t="s">
        <v>236</v>
      </c>
      <c r="G71" s="11" t="s">
        <v>60</v>
      </c>
      <c r="H71" s="16" t="s">
        <v>240</v>
      </c>
      <c r="I71" s="16">
        <v>144.17</v>
      </c>
      <c r="J71" s="18">
        <f t="shared" si="3"/>
        <v>28.834</v>
      </c>
      <c r="K71" s="19">
        <v>86.4</v>
      </c>
      <c r="L71" s="19">
        <f t="shared" si="4"/>
        <v>51.84</v>
      </c>
      <c r="M71" s="20">
        <f t="shared" si="5"/>
        <v>80.674</v>
      </c>
      <c r="N71" s="9">
        <v>2</v>
      </c>
      <c r="O71" s="9"/>
    </row>
    <row r="72" s="1" customFormat="true" customHeight="true" spans="1:15">
      <c r="A72" s="10">
        <v>71</v>
      </c>
      <c r="B72" s="9">
        <v>4</v>
      </c>
      <c r="C72" s="11" t="s">
        <v>241</v>
      </c>
      <c r="D72" s="11">
        <v>41</v>
      </c>
      <c r="E72" s="14" t="s">
        <v>242</v>
      </c>
      <c r="F72" s="11" t="s">
        <v>236</v>
      </c>
      <c r="G72" s="11" t="s">
        <v>60</v>
      </c>
      <c r="H72" s="16" t="s">
        <v>243</v>
      </c>
      <c r="I72" s="16">
        <v>140.83</v>
      </c>
      <c r="J72" s="18">
        <f t="shared" si="3"/>
        <v>28.166</v>
      </c>
      <c r="K72" s="19">
        <v>82.4</v>
      </c>
      <c r="L72" s="19">
        <f t="shared" si="4"/>
        <v>49.44</v>
      </c>
      <c r="M72" s="20">
        <f t="shared" si="5"/>
        <v>77.606</v>
      </c>
      <c r="N72" s="9">
        <v>3</v>
      </c>
      <c r="O72" s="9"/>
    </row>
    <row r="73" s="1" customFormat="true" customHeight="true" spans="1:15">
      <c r="A73" s="10">
        <v>71</v>
      </c>
      <c r="B73" s="9">
        <v>4</v>
      </c>
      <c r="C73" s="11" t="s">
        <v>244</v>
      </c>
      <c r="D73" s="11">
        <v>41</v>
      </c>
      <c r="E73" s="14" t="s">
        <v>245</v>
      </c>
      <c r="F73" s="11" t="s">
        <v>236</v>
      </c>
      <c r="G73" s="11" t="s">
        <v>60</v>
      </c>
      <c r="H73" s="16" t="s">
        <v>246</v>
      </c>
      <c r="I73" s="16">
        <v>143.17</v>
      </c>
      <c r="J73" s="18">
        <f t="shared" si="3"/>
        <v>28.634</v>
      </c>
      <c r="K73" s="19">
        <v>74</v>
      </c>
      <c r="L73" s="19">
        <f t="shared" si="4"/>
        <v>44.4</v>
      </c>
      <c r="M73" s="20">
        <f t="shared" si="5"/>
        <v>73.034</v>
      </c>
      <c r="N73" s="9">
        <v>4</v>
      </c>
      <c r="O73" s="9"/>
    </row>
    <row r="74" s="1" customFormat="true" customHeight="true" spans="1:15">
      <c r="A74" s="10">
        <v>72</v>
      </c>
      <c r="B74" s="9">
        <v>2</v>
      </c>
      <c r="C74" s="11" t="s">
        <v>247</v>
      </c>
      <c r="D74" s="11">
        <v>24</v>
      </c>
      <c r="E74" s="14" t="s">
        <v>248</v>
      </c>
      <c r="F74" s="11" t="s">
        <v>249</v>
      </c>
      <c r="G74" s="11" t="s">
        <v>39</v>
      </c>
      <c r="H74" s="16" t="s">
        <v>250</v>
      </c>
      <c r="I74" s="16">
        <v>141.83</v>
      </c>
      <c r="J74" s="18">
        <f t="shared" si="3"/>
        <v>28.366</v>
      </c>
      <c r="K74" s="19">
        <v>85</v>
      </c>
      <c r="L74" s="19">
        <f t="shared" si="4"/>
        <v>51</v>
      </c>
      <c r="M74" s="20">
        <f t="shared" si="5"/>
        <v>79.366</v>
      </c>
      <c r="N74" s="9">
        <v>1</v>
      </c>
      <c r="O74" s="9" t="s">
        <v>20</v>
      </c>
    </row>
    <row r="75" s="1" customFormat="true" customHeight="true" spans="1:15">
      <c r="A75" s="10">
        <v>72</v>
      </c>
      <c r="B75" s="9">
        <v>2</v>
      </c>
      <c r="C75" s="11" t="s">
        <v>251</v>
      </c>
      <c r="D75" s="11">
        <v>24</v>
      </c>
      <c r="E75" s="14" t="s">
        <v>252</v>
      </c>
      <c r="F75" s="11" t="s">
        <v>249</v>
      </c>
      <c r="G75" s="11" t="s">
        <v>39</v>
      </c>
      <c r="H75" s="16" t="s">
        <v>253</v>
      </c>
      <c r="I75" s="16">
        <v>121.33</v>
      </c>
      <c r="J75" s="18">
        <f t="shared" si="3"/>
        <v>24.266</v>
      </c>
      <c r="K75" s="19">
        <v>82.2</v>
      </c>
      <c r="L75" s="19">
        <f t="shared" si="4"/>
        <v>49.32</v>
      </c>
      <c r="M75" s="20">
        <f t="shared" si="5"/>
        <v>73.586</v>
      </c>
      <c r="N75" s="9">
        <v>2</v>
      </c>
      <c r="O75" s="9"/>
    </row>
    <row r="76" s="1" customFormat="true" customHeight="true" spans="1:15">
      <c r="A76" s="10">
        <v>72</v>
      </c>
      <c r="B76" s="9">
        <v>2</v>
      </c>
      <c r="C76" s="11" t="s">
        <v>254</v>
      </c>
      <c r="D76" s="11">
        <v>24</v>
      </c>
      <c r="E76" s="14" t="s">
        <v>255</v>
      </c>
      <c r="F76" s="11" t="s">
        <v>249</v>
      </c>
      <c r="G76" s="11" t="s">
        <v>39</v>
      </c>
      <c r="H76" s="16" t="s">
        <v>256</v>
      </c>
      <c r="I76" s="16">
        <v>118.67</v>
      </c>
      <c r="J76" s="18">
        <f t="shared" si="3"/>
        <v>23.734</v>
      </c>
      <c r="K76" s="19">
        <v>78.4</v>
      </c>
      <c r="L76" s="19">
        <f t="shared" si="4"/>
        <v>47.04</v>
      </c>
      <c r="M76" s="20">
        <f t="shared" si="5"/>
        <v>70.774</v>
      </c>
      <c r="N76" s="9">
        <v>3</v>
      </c>
      <c r="O76" s="9"/>
    </row>
    <row r="77" s="1" customFormat="true" customHeight="true" spans="1:15">
      <c r="A77" s="10">
        <v>75</v>
      </c>
      <c r="B77" s="9">
        <v>4</v>
      </c>
      <c r="C77" s="11" t="s">
        <v>257</v>
      </c>
      <c r="D77" s="11">
        <v>44</v>
      </c>
      <c r="E77" s="14" t="s">
        <v>258</v>
      </c>
      <c r="F77" s="11" t="s">
        <v>249</v>
      </c>
      <c r="G77" s="11" t="s">
        <v>49</v>
      </c>
      <c r="H77" s="16" t="s">
        <v>259</v>
      </c>
      <c r="I77" s="16">
        <v>148.5</v>
      </c>
      <c r="J77" s="18">
        <f t="shared" si="3"/>
        <v>29.7</v>
      </c>
      <c r="K77" s="19">
        <v>84.2</v>
      </c>
      <c r="L77" s="19">
        <f t="shared" si="4"/>
        <v>50.52</v>
      </c>
      <c r="M77" s="20">
        <f t="shared" si="5"/>
        <v>80.22</v>
      </c>
      <c r="N77" s="9">
        <v>1</v>
      </c>
      <c r="O77" s="9" t="s">
        <v>20</v>
      </c>
    </row>
    <row r="78" s="1" customFormat="true" customHeight="true" spans="1:15">
      <c r="A78" s="10">
        <v>75</v>
      </c>
      <c r="B78" s="9">
        <v>4</v>
      </c>
      <c r="C78" s="11" t="s">
        <v>260</v>
      </c>
      <c r="D78" s="11">
        <v>44</v>
      </c>
      <c r="E78" s="14" t="s">
        <v>261</v>
      </c>
      <c r="F78" s="11" t="s">
        <v>249</v>
      </c>
      <c r="G78" s="11" t="s">
        <v>49</v>
      </c>
      <c r="H78" s="16" t="s">
        <v>262</v>
      </c>
      <c r="I78" s="16">
        <v>137.17</v>
      </c>
      <c r="J78" s="18">
        <f t="shared" si="3"/>
        <v>27.434</v>
      </c>
      <c r="K78" s="19">
        <v>87.4</v>
      </c>
      <c r="L78" s="19">
        <f t="shared" si="4"/>
        <v>52.44</v>
      </c>
      <c r="M78" s="20">
        <f t="shared" si="5"/>
        <v>79.874</v>
      </c>
      <c r="N78" s="9">
        <v>2</v>
      </c>
      <c r="O78" s="9" t="s">
        <v>20</v>
      </c>
    </row>
    <row r="79" s="1" customFormat="true" customHeight="true" spans="1:15">
      <c r="A79" s="10">
        <v>75</v>
      </c>
      <c r="B79" s="9">
        <v>4</v>
      </c>
      <c r="C79" s="11" t="s">
        <v>263</v>
      </c>
      <c r="D79" s="11">
        <v>44</v>
      </c>
      <c r="E79" s="14" t="s">
        <v>264</v>
      </c>
      <c r="F79" s="11" t="s">
        <v>249</v>
      </c>
      <c r="G79" s="11" t="s">
        <v>49</v>
      </c>
      <c r="H79" s="16" t="s">
        <v>265</v>
      </c>
      <c r="I79" s="16">
        <v>134.83</v>
      </c>
      <c r="J79" s="18">
        <f t="shared" si="3"/>
        <v>26.966</v>
      </c>
      <c r="K79" s="19">
        <v>84.8</v>
      </c>
      <c r="L79" s="19">
        <f t="shared" si="4"/>
        <v>50.88</v>
      </c>
      <c r="M79" s="20">
        <f t="shared" si="5"/>
        <v>77.846</v>
      </c>
      <c r="N79" s="9">
        <v>3</v>
      </c>
      <c r="O79" s="9" t="s">
        <v>20</v>
      </c>
    </row>
    <row r="80" s="1" customFormat="true" customHeight="true" spans="1:15">
      <c r="A80" s="10">
        <v>75</v>
      </c>
      <c r="B80" s="9">
        <v>4</v>
      </c>
      <c r="C80" s="11" t="s">
        <v>266</v>
      </c>
      <c r="D80" s="11">
        <v>44</v>
      </c>
      <c r="E80" s="14" t="s">
        <v>267</v>
      </c>
      <c r="F80" s="11" t="s">
        <v>249</v>
      </c>
      <c r="G80" s="11" t="s">
        <v>49</v>
      </c>
      <c r="H80" s="16" t="s">
        <v>268</v>
      </c>
      <c r="I80" s="16">
        <v>139.33</v>
      </c>
      <c r="J80" s="18">
        <f t="shared" si="3"/>
        <v>27.866</v>
      </c>
      <c r="K80" s="19">
        <v>81.6</v>
      </c>
      <c r="L80" s="19">
        <f t="shared" si="4"/>
        <v>48.96</v>
      </c>
      <c r="M80" s="20">
        <f t="shared" si="5"/>
        <v>76.826</v>
      </c>
      <c r="N80" s="9">
        <v>4</v>
      </c>
      <c r="O80" s="9"/>
    </row>
    <row r="81" s="1" customFormat="true" customHeight="true" spans="1:15">
      <c r="A81" s="10">
        <v>75</v>
      </c>
      <c r="B81" s="9">
        <v>4</v>
      </c>
      <c r="C81" s="11" t="s">
        <v>269</v>
      </c>
      <c r="D81" s="11">
        <v>44</v>
      </c>
      <c r="E81" s="14" t="s">
        <v>270</v>
      </c>
      <c r="F81" s="11" t="s">
        <v>249</v>
      </c>
      <c r="G81" s="11" t="s">
        <v>49</v>
      </c>
      <c r="H81" s="16" t="s">
        <v>271</v>
      </c>
      <c r="I81" s="16">
        <v>141.67</v>
      </c>
      <c r="J81" s="18">
        <f t="shared" si="3"/>
        <v>28.334</v>
      </c>
      <c r="K81" s="19">
        <v>80</v>
      </c>
      <c r="L81" s="19">
        <f t="shared" si="4"/>
        <v>48</v>
      </c>
      <c r="M81" s="20">
        <f t="shared" si="5"/>
        <v>76.334</v>
      </c>
      <c r="N81" s="9">
        <v>5</v>
      </c>
      <c r="O81" s="9"/>
    </row>
    <row r="82" s="1" customFormat="true" customHeight="true" spans="1:15">
      <c r="A82" s="10">
        <v>75</v>
      </c>
      <c r="B82" s="9">
        <v>4</v>
      </c>
      <c r="C82" s="11" t="s">
        <v>272</v>
      </c>
      <c r="D82" s="11">
        <v>44</v>
      </c>
      <c r="E82" s="14" t="s">
        <v>273</v>
      </c>
      <c r="F82" s="11" t="s">
        <v>249</v>
      </c>
      <c r="G82" s="11" t="s">
        <v>49</v>
      </c>
      <c r="H82" s="16" t="s">
        <v>274</v>
      </c>
      <c r="I82" s="16">
        <v>135.17</v>
      </c>
      <c r="J82" s="18">
        <f t="shared" si="3"/>
        <v>27.034</v>
      </c>
      <c r="K82" s="19">
        <v>76</v>
      </c>
      <c r="L82" s="19">
        <f t="shared" si="4"/>
        <v>45.6</v>
      </c>
      <c r="M82" s="20">
        <f t="shared" si="5"/>
        <v>72.634</v>
      </c>
      <c r="N82" s="9">
        <v>6</v>
      </c>
      <c r="O82" s="9"/>
    </row>
    <row r="83" s="1" customFormat="true" customHeight="true" spans="1:15">
      <c r="A83" s="10">
        <v>81</v>
      </c>
      <c r="B83" s="9">
        <v>3</v>
      </c>
      <c r="C83" s="11" t="s">
        <v>275</v>
      </c>
      <c r="D83" s="11">
        <v>34</v>
      </c>
      <c r="E83" s="14" t="s">
        <v>276</v>
      </c>
      <c r="F83" s="11" t="s">
        <v>249</v>
      </c>
      <c r="G83" s="11" t="s">
        <v>188</v>
      </c>
      <c r="H83" s="16" t="s">
        <v>277</v>
      </c>
      <c r="I83" s="16">
        <v>137.67</v>
      </c>
      <c r="J83" s="18">
        <f t="shared" si="3"/>
        <v>27.534</v>
      </c>
      <c r="K83" s="19">
        <v>85.4</v>
      </c>
      <c r="L83" s="19">
        <f t="shared" si="4"/>
        <v>51.24</v>
      </c>
      <c r="M83" s="20">
        <f t="shared" si="5"/>
        <v>78.774</v>
      </c>
      <c r="N83" s="9">
        <v>1</v>
      </c>
      <c r="O83" s="9" t="s">
        <v>20</v>
      </c>
    </row>
    <row r="84" s="1" customFormat="true" customHeight="true" spans="1:15">
      <c r="A84" s="10">
        <v>81</v>
      </c>
      <c r="B84" s="9">
        <v>3</v>
      </c>
      <c r="C84" s="11" t="s">
        <v>278</v>
      </c>
      <c r="D84" s="11">
        <v>34</v>
      </c>
      <c r="E84" s="14" t="s">
        <v>279</v>
      </c>
      <c r="F84" s="11" t="s">
        <v>249</v>
      </c>
      <c r="G84" s="11" t="s">
        <v>188</v>
      </c>
      <c r="H84" s="16" t="s">
        <v>280</v>
      </c>
      <c r="I84" s="16">
        <v>128.33</v>
      </c>
      <c r="J84" s="18">
        <f t="shared" si="3"/>
        <v>25.666</v>
      </c>
      <c r="K84" s="19">
        <v>78.6</v>
      </c>
      <c r="L84" s="19">
        <f t="shared" si="4"/>
        <v>47.16</v>
      </c>
      <c r="M84" s="20">
        <f t="shared" si="5"/>
        <v>72.826</v>
      </c>
      <c r="N84" s="9">
        <v>2</v>
      </c>
      <c r="O84" s="9"/>
    </row>
    <row r="85" s="1" customFormat="true" customHeight="true" spans="1:15">
      <c r="A85" s="10">
        <v>81</v>
      </c>
      <c r="B85" s="9">
        <v>3</v>
      </c>
      <c r="C85" s="11" t="s">
        <v>281</v>
      </c>
      <c r="D85" s="11">
        <v>34</v>
      </c>
      <c r="E85" s="14" t="s">
        <v>282</v>
      </c>
      <c r="F85" s="11" t="s">
        <v>249</v>
      </c>
      <c r="G85" s="11" t="s">
        <v>188</v>
      </c>
      <c r="H85" s="16" t="s">
        <v>283</v>
      </c>
      <c r="I85" s="16">
        <v>125</v>
      </c>
      <c r="J85" s="18">
        <f t="shared" si="3"/>
        <v>25</v>
      </c>
      <c r="K85" s="19">
        <v>77.4</v>
      </c>
      <c r="L85" s="19">
        <f t="shared" si="4"/>
        <v>46.44</v>
      </c>
      <c r="M85" s="20">
        <f t="shared" si="5"/>
        <v>71.44</v>
      </c>
      <c r="N85" s="9">
        <v>3</v>
      </c>
      <c r="O85" s="9"/>
    </row>
    <row r="86" s="1" customFormat="true" customHeight="true" spans="1:15">
      <c r="A86" s="10">
        <v>84</v>
      </c>
      <c r="B86" s="9">
        <v>3</v>
      </c>
      <c r="C86" s="11" t="s">
        <v>284</v>
      </c>
      <c r="D86" s="11">
        <v>31</v>
      </c>
      <c r="E86" s="14" t="s">
        <v>285</v>
      </c>
      <c r="F86" s="11" t="s">
        <v>249</v>
      </c>
      <c r="G86" s="11" t="s">
        <v>198</v>
      </c>
      <c r="H86" s="16" t="s">
        <v>286</v>
      </c>
      <c r="I86" s="16">
        <v>137.33</v>
      </c>
      <c r="J86" s="18">
        <f t="shared" si="3"/>
        <v>27.466</v>
      </c>
      <c r="K86" s="19">
        <v>84.8</v>
      </c>
      <c r="L86" s="19">
        <f t="shared" si="4"/>
        <v>50.88</v>
      </c>
      <c r="M86" s="20">
        <f t="shared" si="5"/>
        <v>78.346</v>
      </c>
      <c r="N86" s="9">
        <v>1</v>
      </c>
      <c r="O86" s="9" t="s">
        <v>20</v>
      </c>
    </row>
    <row r="87" s="1" customFormat="true" customHeight="true" spans="1:15">
      <c r="A87" s="10">
        <v>84</v>
      </c>
      <c r="B87" s="9">
        <v>3</v>
      </c>
      <c r="C87" s="11" t="s">
        <v>287</v>
      </c>
      <c r="D87" s="11">
        <v>31</v>
      </c>
      <c r="E87" s="14" t="s">
        <v>288</v>
      </c>
      <c r="F87" s="11" t="s">
        <v>249</v>
      </c>
      <c r="G87" s="11" t="s">
        <v>198</v>
      </c>
      <c r="H87" s="16" t="s">
        <v>289</v>
      </c>
      <c r="I87" s="16">
        <v>126.5</v>
      </c>
      <c r="J87" s="18">
        <f t="shared" si="3"/>
        <v>25.3</v>
      </c>
      <c r="K87" s="19">
        <v>84.8</v>
      </c>
      <c r="L87" s="19">
        <f t="shared" si="4"/>
        <v>50.88</v>
      </c>
      <c r="M87" s="20">
        <f t="shared" si="5"/>
        <v>76.18</v>
      </c>
      <c r="N87" s="9">
        <v>2</v>
      </c>
      <c r="O87" s="9" t="s">
        <v>20</v>
      </c>
    </row>
    <row r="88" s="1" customFormat="true" customHeight="true" spans="1:15">
      <c r="A88" s="10">
        <v>84</v>
      </c>
      <c r="B88" s="9">
        <v>3</v>
      </c>
      <c r="C88" s="11" t="s">
        <v>290</v>
      </c>
      <c r="D88" s="11">
        <v>31</v>
      </c>
      <c r="E88" s="14" t="s">
        <v>291</v>
      </c>
      <c r="F88" s="11" t="s">
        <v>249</v>
      </c>
      <c r="G88" s="11" t="s">
        <v>198</v>
      </c>
      <c r="H88" s="16" t="s">
        <v>292</v>
      </c>
      <c r="I88" s="16">
        <v>129.5</v>
      </c>
      <c r="J88" s="18">
        <f t="shared" si="3"/>
        <v>25.9</v>
      </c>
      <c r="K88" s="19">
        <v>83.6</v>
      </c>
      <c r="L88" s="19">
        <f t="shared" si="4"/>
        <v>50.16</v>
      </c>
      <c r="M88" s="20">
        <f t="shared" si="5"/>
        <v>76.06</v>
      </c>
      <c r="N88" s="9">
        <v>3</v>
      </c>
      <c r="O88" s="9"/>
    </row>
    <row r="89" s="1" customFormat="true" customHeight="true" spans="1:15">
      <c r="A89" s="10">
        <v>84</v>
      </c>
      <c r="B89" s="9">
        <v>3</v>
      </c>
      <c r="C89" s="11" t="s">
        <v>293</v>
      </c>
      <c r="D89" s="11">
        <v>31</v>
      </c>
      <c r="E89" s="14" t="s">
        <v>294</v>
      </c>
      <c r="F89" s="11" t="s">
        <v>249</v>
      </c>
      <c r="G89" s="11" t="s">
        <v>198</v>
      </c>
      <c r="H89" s="16" t="s">
        <v>295</v>
      </c>
      <c r="I89" s="16">
        <v>124.5</v>
      </c>
      <c r="J89" s="18">
        <f t="shared" si="3"/>
        <v>24.9</v>
      </c>
      <c r="K89" s="19">
        <v>81.8</v>
      </c>
      <c r="L89" s="19">
        <f t="shared" si="4"/>
        <v>49.08</v>
      </c>
      <c r="M89" s="20">
        <f t="shared" si="5"/>
        <v>73.98</v>
      </c>
      <c r="N89" s="9">
        <v>4</v>
      </c>
      <c r="O89" s="9"/>
    </row>
    <row r="90" s="1" customFormat="true" customHeight="true" spans="1:15">
      <c r="A90" s="10">
        <v>84</v>
      </c>
      <c r="B90" s="9">
        <v>3</v>
      </c>
      <c r="C90" s="11" t="s">
        <v>296</v>
      </c>
      <c r="D90" s="11">
        <v>31</v>
      </c>
      <c r="E90" s="14" t="s">
        <v>297</v>
      </c>
      <c r="F90" s="11" t="s">
        <v>249</v>
      </c>
      <c r="G90" s="11" t="s">
        <v>198</v>
      </c>
      <c r="H90" s="16" t="s">
        <v>298</v>
      </c>
      <c r="I90" s="16">
        <v>130.17</v>
      </c>
      <c r="J90" s="18">
        <f t="shared" si="3"/>
        <v>26.034</v>
      </c>
      <c r="K90" s="19">
        <v>79.8</v>
      </c>
      <c r="L90" s="19">
        <f t="shared" si="4"/>
        <v>47.88</v>
      </c>
      <c r="M90" s="20">
        <f t="shared" si="5"/>
        <v>73.914</v>
      </c>
      <c r="N90" s="9">
        <v>5</v>
      </c>
      <c r="O90" s="9"/>
    </row>
    <row r="91" s="1" customFormat="true" customHeight="true" spans="1:15">
      <c r="A91" s="10">
        <v>84</v>
      </c>
      <c r="B91" s="9">
        <v>3</v>
      </c>
      <c r="C91" s="11" t="s">
        <v>299</v>
      </c>
      <c r="D91" s="11">
        <v>31</v>
      </c>
      <c r="E91" s="14" t="s">
        <v>300</v>
      </c>
      <c r="F91" s="11" t="s">
        <v>249</v>
      </c>
      <c r="G91" s="11" t="s">
        <v>198</v>
      </c>
      <c r="H91" s="16" t="s">
        <v>301</v>
      </c>
      <c r="I91" s="16">
        <v>126</v>
      </c>
      <c r="J91" s="18">
        <f t="shared" si="3"/>
        <v>25.2</v>
      </c>
      <c r="K91" s="19">
        <v>79.2</v>
      </c>
      <c r="L91" s="19">
        <f t="shared" si="4"/>
        <v>47.52</v>
      </c>
      <c r="M91" s="20">
        <f t="shared" si="5"/>
        <v>72.72</v>
      </c>
      <c r="N91" s="9">
        <v>6</v>
      </c>
      <c r="O91" s="9"/>
    </row>
    <row r="92" s="1" customFormat="true" customHeight="true" spans="1:15">
      <c r="A92" s="10">
        <v>90</v>
      </c>
      <c r="B92" s="9">
        <v>2</v>
      </c>
      <c r="C92" s="11" t="s">
        <v>302</v>
      </c>
      <c r="D92" s="11">
        <v>23</v>
      </c>
      <c r="E92" s="14" t="s">
        <v>303</v>
      </c>
      <c r="F92" s="11" t="s">
        <v>249</v>
      </c>
      <c r="G92" s="11" t="s">
        <v>304</v>
      </c>
      <c r="H92" s="16" t="s">
        <v>305</v>
      </c>
      <c r="I92" s="16">
        <v>148.5</v>
      </c>
      <c r="J92" s="18">
        <f t="shared" si="3"/>
        <v>29.7</v>
      </c>
      <c r="K92" s="19">
        <v>84.2</v>
      </c>
      <c r="L92" s="19">
        <f t="shared" si="4"/>
        <v>50.52</v>
      </c>
      <c r="M92" s="20">
        <f t="shared" si="5"/>
        <v>80.22</v>
      </c>
      <c r="N92" s="9">
        <v>1</v>
      </c>
      <c r="O92" s="9" t="s">
        <v>20</v>
      </c>
    </row>
    <row r="93" s="1" customFormat="true" customHeight="true" spans="1:15">
      <c r="A93" s="10">
        <v>93</v>
      </c>
      <c r="B93" s="9">
        <v>5</v>
      </c>
      <c r="C93" s="11" t="s">
        <v>306</v>
      </c>
      <c r="D93" s="11">
        <v>51</v>
      </c>
      <c r="E93" s="14" t="s">
        <v>307</v>
      </c>
      <c r="F93" s="11" t="s">
        <v>249</v>
      </c>
      <c r="G93" s="11" t="s">
        <v>308</v>
      </c>
      <c r="H93" s="16" t="s">
        <v>309</v>
      </c>
      <c r="I93" s="16">
        <v>133.5</v>
      </c>
      <c r="J93" s="18">
        <f t="shared" si="3"/>
        <v>26.7</v>
      </c>
      <c r="K93" s="19">
        <v>85.4</v>
      </c>
      <c r="L93" s="19">
        <f t="shared" si="4"/>
        <v>51.24</v>
      </c>
      <c r="M93" s="20">
        <f t="shared" si="5"/>
        <v>77.94</v>
      </c>
      <c r="N93" s="9">
        <v>1</v>
      </c>
      <c r="O93" s="9" t="s">
        <v>20</v>
      </c>
    </row>
    <row r="94" s="1" customFormat="true" customHeight="true" spans="1:15">
      <c r="A94" s="10">
        <v>93</v>
      </c>
      <c r="B94" s="9">
        <v>5</v>
      </c>
      <c r="C94" s="11" t="s">
        <v>310</v>
      </c>
      <c r="D94" s="11">
        <v>51</v>
      </c>
      <c r="E94" s="14" t="s">
        <v>311</v>
      </c>
      <c r="F94" s="11" t="s">
        <v>249</v>
      </c>
      <c r="G94" s="11" t="s">
        <v>308</v>
      </c>
      <c r="H94" s="16" t="s">
        <v>312</v>
      </c>
      <c r="I94" s="16">
        <v>136.67</v>
      </c>
      <c r="J94" s="18">
        <f t="shared" si="3"/>
        <v>27.334</v>
      </c>
      <c r="K94" s="19">
        <v>82.8</v>
      </c>
      <c r="L94" s="19">
        <f t="shared" si="4"/>
        <v>49.68</v>
      </c>
      <c r="M94" s="20">
        <f t="shared" si="5"/>
        <v>77.014</v>
      </c>
      <c r="N94" s="9">
        <v>2</v>
      </c>
      <c r="O94" s="9"/>
    </row>
    <row r="95" s="1" customFormat="true" customHeight="true" spans="1:15">
      <c r="A95" s="10">
        <v>93</v>
      </c>
      <c r="B95" s="9">
        <v>5</v>
      </c>
      <c r="C95" s="11" t="s">
        <v>313</v>
      </c>
      <c r="D95" s="11">
        <v>51</v>
      </c>
      <c r="E95" s="14" t="s">
        <v>314</v>
      </c>
      <c r="F95" s="11" t="s">
        <v>249</v>
      </c>
      <c r="G95" s="11" t="s">
        <v>308</v>
      </c>
      <c r="H95" s="16" t="s">
        <v>315</v>
      </c>
      <c r="I95" s="16">
        <v>135.83</v>
      </c>
      <c r="J95" s="18">
        <f t="shared" si="3"/>
        <v>27.166</v>
      </c>
      <c r="K95" s="19">
        <v>81.8</v>
      </c>
      <c r="L95" s="19">
        <f t="shared" si="4"/>
        <v>49.08</v>
      </c>
      <c r="M95" s="20">
        <f t="shared" si="5"/>
        <v>76.246</v>
      </c>
      <c r="N95" s="9">
        <v>3</v>
      </c>
      <c r="O95" s="9"/>
    </row>
    <row r="96" s="1" customFormat="true" customHeight="true" spans="1:15">
      <c r="A96" s="10">
        <v>96</v>
      </c>
      <c r="B96" s="9">
        <v>5</v>
      </c>
      <c r="C96" s="11" t="s">
        <v>316</v>
      </c>
      <c r="D96" s="11">
        <v>55</v>
      </c>
      <c r="E96" s="14" t="s">
        <v>317</v>
      </c>
      <c r="F96" s="11" t="s">
        <v>249</v>
      </c>
      <c r="G96" s="11" t="s">
        <v>318</v>
      </c>
      <c r="H96" s="16" t="s">
        <v>319</v>
      </c>
      <c r="I96" s="16">
        <v>141.5</v>
      </c>
      <c r="J96" s="18">
        <f t="shared" si="3"/>
        <v>28.3</v>
      </c>
      <c r="K96" s="19">
        <v>89</v>
      </c>
      <c r="L96" s="19">
        <f t="shared" si="4"/>
        <v>53.4</v>
      </c>
      <c r="M96" s="20">
        <f t="shared" si="5"/>
        <v>81.7</v>
      </c>
      <c r="N96" s="9">
        <v>1</v>
      </c>
      <c r="O96" s="9" t="s">
        <v>20</v>
      </c>
    </row>
    <row r="97" s="1" customFormat="true" customHeight="true" spans="1:15">
      <c r="A97" s="10">
        <v>96</v>
      </c>
      <c r="B97" s="9">
        <v>5</v>
      </c>
      <c r="C97" s="11" t="s">
        <v>320</v>
      </c>
      <c r="D97" s="11">
        <v>55</v>
      </c>
      <c r="E97" s="14" t="s">
        <v>321</v>
      </c>
      <c r="F97" s="11" t="s">
        <v>249</v>
      </c>
      <c r="G97" s="11" t="s">
        <v>318</v>
      </c>
      <c r="H97" s="16" t="s">
        <v>322</v>
      </c>
      <c r="I97" s="16">
        <v>142.67</v>
      </c>
      <c r="J97" s="18">
        <f t="shared" si="3"/>
        <v>28.534</v>
      </c>
      <c r="K97" s="19">
        <v>85.6</v>
      </c>
      <c r="L97" s="19">
        <f t="shared" si="4"/>
        <v>51.36</v>
      </c>
      <c r="M97" s="20">
        <f t="shared" si="5"/>
        <v>79.894</v>
      </c>
      <c r="N97" s="9">
        <v>2</v>
      </c>
      <c r="O97" s="9"/>
    </row>
    <row r="98" s="1" customFormat="true" customHeight="true" spans="1:15">
      <c r="A98" s="10">
        <v>96</v>
      </c>
      <c r="B98" s="9">
        <v>5</v>
      </c>
      <c r="C98" s="11" t="s">
        <v>323</v>
      </c>
      <c r="D98" s="11">
        <v>55</v>
      </c>
      <c r="E98" s="14" t="s">
        <v>324</v>
      </c>
      <c r="F98" s="11" t="s">
        <v>249</v>
      </c>
      <c r="G98" s="11" t="s">
        <v>318</v>
      </c>
      <c r="H98" s="16" t="s">
        <v>325</v>
      </c>
      <c r="I98" s="16">
        <v>143</v>
      </c>
      <c r="J98" s="18">
        <f t="shared" si="3"/>
        <v>28.6</v>
      </c>
      <c r="K98" s="19">
        <v>85.4</v>
      </c>
      <c r="L98" s="19">
        <f t="shared" si="4"/>
        <v>51.24</v>
      </c>
      <c r="M98" s="20">
        <f t="shared" si="5"/>
        <v>79.84</v>
      </c>
      <c r="N98" s="9">
        <v>3</v>
      </c>
      <c r="O98" s="9"/>
    </row>
    <row r="99" s="1" customFormat="true" customHeight="true" spans="1:15">
      <c r="A99" s="10">
        <v>97</v>
      </c>
      <c r="B99" s="9">
        <v>4</v>
      </c>
      <c r="C99" s="11" t="s">
        <v>326</v>
      </c>
      <c r="D99" s="11">
        <v>43</v>
      </c>
      <c r="E99" s="14" t="s">
        <v>327</v>
      </c>
      <c r="F99" s="11" t="s">
        <v>249</v>
      </c>
      <c r="G99" s="11" t="s">
        <v>328</v>
      </c>
      <c r="H99" s="16" t="s">
        <v>329</v>
      </c>
      <c r="I99" s="16">
        <v>129.33</v>
      </c>
      <c r="J99" s="18">
        <f t="shared" si="3"/>
        <v>25.866</v>
      </c>
      <c r="K99" s="19">
        <v>82.8</v>
      </c>
      <c r="L99" s="19">
        <f t="shared" si="4"/>
        <v>49.68</v>
      </c>
      <c r="M99" s="20">
        <f t="shared" si="5"/>
        <v>75.546</v>
      </c>
      <c r="N99" s="9">
        <v>1</v>
      </c>
      <c r="O99" s="9" t="s">
        <v>20</v>
      </c>
    </row>
    <row r="100" s="1" customFormat="true" customHeight="true" spans="1:15">
      <c r="A100" s="10">
        <v>100</v>
      </c>
      <c r="B100" s="9">
        <v>1</v>
      </c>
      <c r="C100" s="11" t="s">
        <v>330</v>
      </c>
      <c r="D100" s="11">
        <v>12</v>
      </c>
      <c r="E100" s="14" t="s">
        <v>331</v>
      </c>
      <c r="F100" s="11" t="s">
        <v>249</v>
      </c>
      <c r="G100" s="11" t="s">
        <v>332</v>
      </c>
      <c r="H100" s="16" t="s">
        <v>333</v>
      </c>
      <c r="I100" s="16">
        <v>120.33</v>
      </c>
      <c r="J100" s="18">
        <f t="shared" si="3"/>
        <v>24.066</v>
      </c>
      <c r="K100" s="19">
        <v>88.4</v>
      </c>
      <c r="L100" s="19">
        <f t="shared" si="4"/>
        <v>53.04</v>
      </c>
      <c r="M100" s="20">
        <f t="shared" si="5"/>
        <v>77.106</v>
      </c>
      <c r="N100" s="9">
        <v>1</v>
      </c>
      <c r="O100" s="9" t="s">
        <v>20</v>
      </c>
    </row>
    <row r="101" s="1" customFormat="true" customHeight="true" spans="1:15">
      <c r="A101" s="10">
        <v>100</v>
      </c>
      <c r="B101" s="9">
        <v>1</v>
      </c>
      <c r="C101" s="11" t="s">
        <v>334</v>
      </c>
      <c r="D101" s="11">
        <v>12</v>
      </c>
      <c r="E101" s="14" t="s">
        <v>335</v>
      </c>
      <c r="F101" s="11" t="s">
        <v>249</v>
      </c>
      <c r="G101" s="11" t="s">
        <v>332</v>
      </c>
      <c r="H101" s="16" t="s">
        <v>336</v>
      </c>
      <c r="I101" s="16">
        <v>136</v>
      </c>
      <c r="J101" s="18">
        <f t="shared" si="3"/>
        <v>27.2</v>
      </c>
      <c r="K101" s="19">
        <v>82.8</v>
      </c>
      <c r="L101" s="19">
        <f t="shared" si="4"/>
        <v>49.68</v>
      </c>
      <c r="M101" s="20">
        <f t="shared" si="5"/>
        <v>76.88</v>
      </c>
      <c r="N101" s="9">
        <v>2</v>
      </c>
      <c r="O101" s="9" t="s">
        <v>20</v>
      </c>
    </row>
    <row r="102" s="1" customFormat="true" customHeight="true" spans="1:15">
      <c r="A102" s="10">
        <v>100</v>
      </c>
      <c r="B102" s="9">
        <v>1</v>
      </c>
      <c r="C102" s="11" t="s">
        <v>337</v>
      </c>
      <c r="D102" s="11">
        <v>12</v>
      </c>
      <c r="E102" s="14" t="s">
        <v>338</v>
      </c>
      <c r="F102" s="11" t="s">
        <v>249</v>
      </c>
      <c r="G102" s="11" t="s">
        <v>332</v>
      </c>
      <c r="H102" s="16" t="s">
        <v>339</v>
      </c>
      <c r="I102" s="16">
        <v>121</v>
      </c>
      <c r="J102" s="18">
        <f t="shared" si="3"/>
        <v>24.2</v>
      </c>
      <c r="K102" s="19">
        <v>82</v>
      </c>
      <c r="L102" s="19">
        <f t="shared" si="4"/>
        <v>49.2</v>
      </c>
      <c r="M102" s="20">
        <f t="shared" si="5"/>
        <v>73.4</v>
      </c>
      <c r="N102" s="9">
        <v>3</v>
      </c>
      <c r="O102" s="21"/>
    </row>
    <row r="103" s="1" customFormat="true" customHeight="true" spans="1:15">
      <c r="A103" s="10">
        <v>100</v>
      </c>
      <c r="B103" s="9">
        <v>1</v>
      </c>
      <c r="C103" s="11" t="s">
        <v>340</v>
      </c>
      <c r="D103" s="11">
        <v>12</v>
      </c>
      <c r="E103" s="14" t="s">
        <v>341</v>
      </c>
      <c r="F103" s="11" t="s">
        <v>249</v>
      </c>
      <c r="G103" s="11" t="s">
        <v>332</v>
      </c>
      <c r="H103" s="16" t="s">
        <v>342</v>
      </c>
      <c r="I103" s="16">
        <v>108.33</v>
      </c>
      <c r="J103" s="18">
        <f t="shared" si="3"/>
        <v>21.666</v>
      </c>
      <c r="K103" s="19">
        <v>85.4</v>
      </c>
      <c r="L103" s="19">
        <f t="shared" si="4"/>
        <v>51.24</v>
      </c>
      <c r="M103" s="20">
        <f t="shared" si="5"/>
        <v>72.906</v>
      </c>
      <c r="N103" s="9">
        <v>4</v>
      </c>
      <c r="O103" s="9"/>
    </row>
    <row r="104" s="1" customFormat="true" customHeight="true" spans="1:15">
      <c r="A104" s="10">
        <v>100</v>
      </c>
      <c r="B104" s="9">
        <v>1</v>
      </c>
      <c r="C104" s="11" t="s">
        <v>343</v>
      </c>
      <c r="D104" s="11">
        <v>12</v>
      </c>
      <c r="E104" s="14" t="s">
        <v>344</v>
      </c>
      <c r="F104" s="11" t="s">
        <v>249</v>
      </c>
      <c r="G104" s="11" t="s">
        <v>332</v>
      </c>
      <c r="H104" s="16" t="s">
        <v>345</v>
      </c>
      <c r="I104" s="16">
        <v>115</v>
      </c>
      <c r="J104" s="18">
        <f t="shared" si="3"/>
        <v>23</v>
      </c>
      <c r="K104" s="19">
        <v>80.4</v>
      </c>
      <c r="L104" s="19">
        <f t="shared" si="4"/>
        <v>48.24</v>
      </c>
      <c r="M104" s="20">
        <f t="shared" si="5"/>
        <v>71.24</v>
      </c>
      <c r="N104" s="9">
        <v>5</v>
      </c>
      <c r="O104" s="9"/>
    </row>
    <row r="105" s="1" customFormat="true" customHeight="true" spans="1:15">
      <c r="A105" s="10">
        <v>100</v>
      </c>
      <c r="B105" s="9">
        <v>1</v>
      </c>
      <c r="C105" s="11" t="s">
        <v>346</v>
      </c>
      <c r="D105" s="11">
        <v>12</v>
      </c>
      <c r="E105" s="14" t="s">
        <v>347</v>
      </c>
      <c r="F105" s="11" t="s">
        <v>249</v>
      </c>
      <c r="G105" s="11" t="s">
        <v>332</v>
      </c>
      <c r="H105" s="16" t="s">
        <v>348</v>
      </c>
      <c r="I105" s="16">
        <v>108.33</v>
      </c>
      <c r="J105" s="18">
        <f t="shared" si="3"/>
        <v>21.666</v>
      </c>
      <c r="K105" s="19">
        <v>76.4</v>
      </c>
      <c r="L105" s="19">
        <f t="shared" si="4"/>
        <v>45.84</v>
      </c>
      <c r="M105" s="20">
        <f t="shared" si="5"/>
        <v>67.506</v>
      </c>
      <c r="N105" s="9">
        <v>6</v>
      </c>
      <c r="O105" s="21"/>
    </row>
    <row r="106" s="1" customFormat="true" customHeight="true" spans="1:15">
      <c r="A106" s="10">
        <v>104</v>
      </c>
      <c r="B106" s="9">
        <v>5</v>
      </c>
      <c r="C106" s="11" t="s">
        <v>349</v>
      </c>
      <c r="D106" s="11">
        <v>56</v>
      </c>
      <c r="E106" s="14" t="s">
        <v>350</v>
      </c>
      <c r="F106" s="11" t="s">
        <v>351</v>
      </c>
      <c r="G106" s="11" t="s">
        <v>352</v>
      </c>
      <c r="H106" s="16" t="s">
        <v>353</v>
      </c>
      <c r="I106" s="16">
        <v>67.9</v>
      </c>
      <c r="J106" s="18">
        <f>I106*0.4</f>
        <v>27.16</v>
      </c>
      <c r="K106" s="19">
        <v>87.6</v>
      </c>
      <c r="L106" s="19">
        <f t="shared" si="4"/>
        <v>52.56</v>
      </c>
      <c r="M106" s="20">
        <f t="shared" si="5"/>
        <v>79.72</v>
      </c>
      <c r="N106" s="9">
        <v>1</v>
      </c>
      <c r="O106" s="9" t="s">
        <v>20</v>
      </c>
    </row>
    <row r="107" s="1" customFormat="true" customHeight="true" spans="1:15">
      <c r="A107" s="10">
        <v>104</v>
      </c>
      <c r="B107" s="9">
        <v>5</v>
      </c>
      <c r="C107" s="11" t="s">
        <v>354</v>
      </c>
      <c r="D107" s="11">
        <v>56</v>
      </c>
      <c r="E107" s="14" t="s">
        <v>355</v>
      </c>
      <c r="F107" s="11" t="s">
        <v>351</v>
      </c>
      <c r="G107" s="11" t="s">
        <v>352</v>
      </c>
      <c r="H107" s="16" t="s">
        <v>356</v>
      </c>
      <c r="I107" s="16">
        <v>66.47</v>
      </c>
      <c r="J107" s="18">
        <f>I107*0.4</f>
        <v>26.588</v>
      </c>
      <c r="K107" s="19">
        <v>87.2</v>
      </c>
      <c r="L107" s="19">
        <f t="shared" si="4"/>
        <v>52.32</v>
      </c>
      <c r="M107" s="20">
        <f t="shared" si="5"/>
        <v>78.908</v>
      </c>
      <c r="N107" s="9">
        <v>2</v>
      </c>
      <c r="O107" s="9"/>
    </row>
    <row r="108" s="1" customFormat="true" customHeight="true" spans="1:15">
      <c r="A108" s="10">
        <v>104</v>
      </c>
      <c r="B108" s="9">
        <v>5</v>
      </c>
      <c r="C108" s="11" t="s">
        <v>357</v>
      </c>
      <c r="D108" s="11">
        <v>56</v>
      </c>
      <c r="E108" s="14" t="s">
        <v>358</v>
      </c>
      <c r="F108" s="11" t="s">
        <v>351</v>
      </c>
      <c r="G108" s="11" t="s">
        <v>352</v>
      </c>
      <c r="H108" s="16" t="s">
        <v>359</v>
      </c>
      <c r="I108" s="16">
        <v>66.05</v>
      </c>
      <c r="J108" s="18">
        <f>I108*0.4</f>
        <v>26.42</v>
      </c>
      <c r="K108" s="19">
        <v>86.4</v>
      </c>
      <c r="L108" s="19">
        <f t="shared" si="4"/>
        <v>51.84</v>
      </c>
      <c r="M108" s="20">
        <f t="shared" si="5"/>
        <v>78.26</v>
      </c>
      <c r="N108" s="9">
        <v>3</v>
      </c>
      <c r="O108" s="9"/>
    </row>
  </sheetData>
  <sheetProtection password="C6DF" sheet="1" objects="1"/>
  <autoFilter ref="A2:O108">
    <sortState ref="A2:O108">
      <sortCondition ref="A2"/>
    </sortState>
    <extLst/>
  </autoFilter>
  <sortState ref="B4:P214">
    <sortCondition ref="F4:F214"/>
    <sortCondition ref="G4:G214"/>
    <sortCondition ref="M4:M214" descending="true"/>
  </sortState>
  <mergeCells count="1">
    <mergeCell ref="B1:O1"/>
  </mergeCells>
  <printOptions horizontalCentered="true"/>
  <pageMargins left="0.393055555555556" right="0.393055555555556" top="0.708333333333333" bottom="0.468055555555556" header="0.239583333333333" footer="0.156944444444444"/>
  <pageSetup paperSize="9" scale="92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cp:revision>1</cp:revision>
  <dcterms:created xsi:type="dcterms:W3CDTF">1996-12-18T09:32:00Z</dcterms:created>
  <cp:lastPrinted>2018-03-25T15:34:00Z</cp:lastPrinted>
  <dcterms:modified xsi:type="dcterms:W3CDTF">2021-03-13T15:48:18Z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