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5" activeTab="0"/>
  </bookViews>
  <sheets>
    <sheet name="总成绩" sheetId="1" r:id="rId1"/>
  </sheets>
  <definedNames>
    <definedName name="_xlnm.Print_Area" localSheetId="0">'总成绩'!$A:$K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<sst xmlns="http://schemas.openxmlformats.org/spreadsheetml/2006/main" count="1183" uniqueCount="553">
  <si>
    <r>
      <t>2021</t>
    </r>
    <r>
      <rPr>
        <b/>
        <sz val="16"/>
        <rFont val="宋体"/>
        <family val="0"/>
      </rPr>
      <t>年东阳市各级机关考试录用公务员总成绩及入围体检人员名单</t>
    </r>
  </si>
  <si>
    <t>准考证号</t>
  </si>
  <si>
    <t>姓名</t>
  </si>
  <si>
    <t>报考单位</t>
  </si>
  <si>
    <t>报考岗位</t>
  </si>
  <si>
    <t>笔试总成绩</t>
  </si>
  <si>
    <t>笔试折算成绩</t>
  </si>
  <si>
    <t>面试成绩</t>
  </si>
  <si>
    <t>面试折算成绩</t>
  </si>
  <si>
    <t>总成绩</t>
  </si>
  <si>
    <t>名次</t>
  </si>
  <si>
    <t>备注</t>
  </si>
  <si>
    <t>107031301320</t>
  </si>
  <si>
    <t>经立安</t>
  </si>
  <si>
    <t>东阳市财政国库支付中心</t>
  </si>
  <si>
    <t>工作人员（四级主任科员及以下）</t>
  </si>
  <si>
    <t>入围体检</t>
  </si>
  <si>
    <t>107031302909</t>
  </si>
  <si>
    <t>张倩雯</t>
  </si>
  <si>
    <t>107031306821</t>
  </si>
  <si>
    <t>王嘉玮</t>
  </si>
  <si>
    <t>107031302907</t>
  </si>
  <si>
    <t>陈妙平</t>
  </si>
  <si>
    <t>东阳市财政项目预算审核中心</t>
  </si>
  <si>
    <t>工作人员1（四级主任科员及以下）</t>
  </si>
  <si>
    <t>107031304926</t>
  </si>
  <si>
    <t>武千智</t>
  </si>
  <si>
    <t>107031300922</t>
  </si>
  <si>
    <t>陈灿</t>
  </si>
  <si>
    <t>107031300804</t>
  </si>
  <si>
    <t>楼俊豪</t>
  </si>
  <si>
    <t>107031300213</t>
  </si>
  <si>
    <t>支海鹏</t>
  </si>
  <si>
    <t>107031302519</t>
  </si>
  <si>
    <t>朱秋燕</t>
  </si>
  <si>
    <t>工作人员2（四级主任科员及以下）</t>
  </si>
  <si>
    <t>107031306806</t>
  </si>
  <si>
    <t>郭一笑</t>
  </si>
  <si>
    <t>107031305715</t>
  </si>
  <si>
    <t>杨荆</t>
  </si>
  <si>
    <t>107031304526</t>
  </si>
  <si>
    <t>王阳阳</t>
  </si>
  <si>
    <t>107031305113</t>
  </si>
  <si>
    <t>申婷婷</t>
  </si>
  <si>
    <t>107031303008</t>
  </si>
  <si>
    <t>沈睿</t>
  </si>
  <si>
    <t>107031305217</t>
  </si>
  <si>
    <t>杨晶茵</t>
  </si>
  <si>
    <t>东阳市畜牧兽医中心</t>
  </si>
  <si>
    <t>107031301214</t>
  </si>
  <si>
    <t>张良良</t>
  </si>
  <si>
    <t>107031302701</t>
  </si>
  <si>
    <t>张成赛</t>
  </si>
  <si>
    <t>107031304109</t>
  </si>
  <si>
    <t>陈璐</t>
  </si>
  <si>
    <t>107031302822</t>
  </si>
  <si>
    <t>盛豪</t>
  </si>
  <si>
    <t>107031301510</t>
  </si>
  <si>
    <t>毛江静</t>
  </si>
  <si>
    <t>107031306223</t>
  </si>
  <si>
    <t>余思湉</t>
  </si>
  <si>
    <t>107031306906</t>
  </si>
  <si>
    <t>王欣媛</t>
  </si>
  <si>
    <t>工作人员3（四级主任科员及以下）</t>
  </si>
  <si>
    <t>107031306815</t>
  </si>
  <si>
    <t>吴泽峰</t>
  </si>
  <si>
    <t>107031302207</t>
  </si>
  <si>
    <t>邹碧青</t>
  </si>
  <si>
    <t>107031305708</t>
  </si>
  <si>
    <t>汤剑辉</t>
  </si>
  <si>
    <t>东阳市发展和改革局</t>
  </si>
  <si>
    <t>107031304111</t>
  </si>
  <si>
    <t>施政</t>
  </si>
  <si>
    <t>107031304407</t>
  </si>
  <si>
    <t>吴晓聪</t>
  </si>
  <si>
    <t>607010100313</t>
  </si>
  <si>
    <t>金嘉栋</t>
  </si>
  <si>
    <t>东阳市公安局</t>
  </si>
  <si>
    <t>人民警察1（四级警长及以下）</t>
  </si>
  <si>
    <t>607010100920</t>
  </si>
  <si>
    <t>王刚</t>
  </si>
  <si>
    <t>607010100208</t>
  </si>
  <si>
    <t>应舒展</t>
  </si>
  <si>
    <t>607010100601</t>
  </si>
  <si>
    <t>李鸿翔</t>
  </si>
  <si>
    <t>607010100305</t>
  </si>
  <si>
    <t>张云祥</t>
  </si>
  <si>
    <t>607010100518</t>
  </si>
  <si>
    <t>陈雨鑫</t>
  </si>
  <si>
    <t>人民警察2（四级警长及以下）</t>
  </si>
  <si>
    <t>607010100902</t>
  </si>
  <si>
    <t>宋咏霜</t>
  </si>
  <si>
    <t>放弃</t>
  </si>
  <si>
    <t>607010100801</t>
  </si>
  <si>
    <t>鄢环宇</t>
  </si>
  <si>
    <t>人民警察3（四级警长及以下）</t>
  </si>
  <si>
    <t>607010100501</t>
  </si>
  <si>
    <t>田慕凡</t>
  </si>
  <si>
    <t>物证检验及鉴定（四级警长及以下）</t>
  </si>
  <si>
    <t>607010101024</t>
  </si>
  <si>
    <t>程可</t>
  </si>
  <si>
    <t>607010100907</t>
  </si>
  <si>
    <t>施卓明</t>
  </si>
  <si>
    <t>607010100814</t>
  </si>
  <si>
    <t>汪浩男</t>
  </si>
  <si>
    <t>信息通信（四级警长）</t>
  </si>
  <si>
    <t>707010101819</t>
  </si>
  <si>
    <t>单傑雄</t>
  </si>
  <si>
    <t>东阳市公安局特警</t>
  </si>
  <si>
    <t>军警技能</t>
  </si>
  <si>
    <r>
      <t>60(</t>
    </r>
    <r>
      <rPr>
        <sz val="6"/>
        <rFont val="宋体"/>
        <family val="0"/>
      </rPr>
      <t>考试成绩</t>
    </r>
    <r>
      <rPr>
        <sz val="6"/>
        <rFont val="Arial"/>
        <family val="2"/>
      </rPr>
      <t>)</t>
    </r>
  </si>
  <si>
    <t>107031306615</t>
  </si>
  <si>
    <t>葛帅</t>
  </si>
  <si>
    <t>东阳市教育局</t>
  </si>
  <si>
    <t>107031304821</t>
  </si>
  <si>
    <t>张鑫</t>
  </si>
  <si>
    <t>107031306701</t>
  </si>
  <si>
    <t>赵江</t>
  </si>
  <si>
    <t>207031309912</t>
  </si>
  <si>
    <t>李漪静</t>
  </si>
  <si>
    <t>东阳市街道机关</t>
  </si>
  <si>
    <t>207031307330</t>
  </si>
  <si>
    <t>岳志强</t>
  </si>
  <si>
    <t>207031310711</t>
  </si>
  <si>
    <t>张弘</t>
  </si>
  <si>
    <t>207031309213</t>
  </si>
  <si>
    <t>吴晓婧</t>
  </si>
  <si>
    <t>207031309004</t>
  </si>
  <si>
    <t>沈雨田</t>
  </si>
  <si>
    <t>207031308828</t>
  </si>
  <si>
    <t>虞晨昊</t>
  </si>
  <si>
    <t>207031308521</t>
  </si>
  <si>
    <t>施鸣</t>
  </si>
  <si>
    <t>207031308023</t>
  </si>
  <si>
    <t>左筠筠</t>
  </si>
  <si>
    <t>207031307512</t>
  </si>
  <si>
    <t>张俊杰</t>
  </si>
  <si>
    <t>工作人员4（四级主任科员及以下）</t>
  </si>
  <si>
    <t>207031307905</t>
  </si>
  <si>
    <t>刘宇</t>
  </si>
  <si>
    <t>207031308220</t>
  </si>
  <si>
    <t>赵群锋</t>
  </si>
  <si>
    <t>207031307912</t>
  </si>
  <si>
    <t>黄双艺</t>
  </si>
  <si>
    <t>207031309106</t>
  </si>
  <si>
    <t>龚丹卿</t>
  </si>
  <si>
    <t>207031309724</t>
  </si>
  <si>
    <t>舒逸</t>
  </si>
  <si>
    <t>207031309423</t>
  </si>
  <si>
    <t>郎平</t>
  </si>
  <si>
    <t>工作人员5（四级主任科员及以下）</t>
  </si>
  <si>
    <t>207031307727</t>
  </si>
  <si>
    <t>方雯</t>
  </si>
  <si>
    <t>207031309214</t>
  </si>
  <si>
    <t>周英豪</t>
  </si>
  <si>
    <t>工作人员6（四级主任科员及以下）</t>
  </si>
  <si>
    <t>207031308620</t>
  </si>
  <si>
    <t>王琦</t>
  </si>
  <si>
    <t>207031307015</t>
  </si>
  <si>
    <t>卢厉伟</t>
  </si>
  <si>
    <t>207031309707</t>
  </si>
  <si>
    <t>洪煜婷</t>
  </si>
  <si>
    <t>工作人员7（四级主任科员及以下）</t>
  </si>
  <si>
    <t>207031307511</t>
  </si>
  <si>
    <t>张珊菁</t>
  </si>
  <si>
    <t>207031308926</t>
  </si>
  <si>
    <t>单湘湘</t>
  </si>
  <si>
    <t>107031305006</t>
  </si>
  <si>
    <t>卢江涛</t>
  </si>
  <si>
    <t>东阳市就业管理服务处</t>
  </si>
  <si>
    <t>107031302803</t>
  </si>
  <si>
    <t>毛晨阳</t>
  </si>
  <si>
    <t>107031302129</t>
  </si>
  <si>
    <t>邓高驰</t>
  </si>
  <si>
    <t>107031304629</t>
  </si>
  <si>
    <t>楼锦颖</t>
  </si>
  <si>
    <t>107031301711</t>
  </si>
  <si>
    <t>李娟</t>
  </si>
  <si>
    <t>107031303714</t>
  </si>
  <si>
    <t>樊樾</t>
  </si>
  <si>
    <t>东阳市劳动监察大队</t>
  </si>
  <si>
    <t>基层执法1（四级主任科员及以下）</t>
  </si>
  <si>
    <t>107031302124</t>
  </si>
  <si>
    <t>洪岳森</t>
  </si>
  <si>
    <t>107031305502</t>
  </si>
  <si>
    <t>马轶天</t>
  </si>
  <si>
    <t>107031300509</t>
  </si>
  <si>
    <t>黄翌晓</t>
  </si>
  <si>
    <t>基层执法2（四级主任科员及以下）</t>
  </si>
  <si>
    <t>107031303409</t>
  </si>
  <si>
    <t>俞思源</t>
  </si>
  <si>
    <t>107031304727</t>
  </si>
  <si>
    <t>王霞</t>
  </si>
  <si>
    <t>107031305308</t>
  </si>
  <si>
    <t>陈云清</t>
  </si>
  <si>
    <t>东阳市劳动人事争议仲裁院</t>
  </si>
  <si>
    <t>107031301119</t>
  </si>
  <si>
    <t>李上</t>
  </si>
  <si>
    <t>107031303624</t>
  </si>
  <si>
    <t>李壮</t>
  </si>
  <si>
    <t>107031301901</t>
  </si>
  <si>
    <t>王婉蓉</t>
  </si>
  <si>
    <t>107031301719</t>
  </si>
  <si>
    <t>周雨贝</t>
  </si>
  <si>
    <t>107031300707</t>
  </si>
  <si>
    <t>贾佳薇</t>
  </si>
  <si>
    <t>107031302728</t>
  </si>
  <si>
    <t>张倩瑜</t>
  </si>
  <si>
    <t>东阳市人才服务中心</t>
  </si>
  <si>
    <t>107031304403</t>
  </si>
  <si>
    <t>吴小蝶</t>
  </si>
  <si>
    <t>107031304209</t>
  </si>
  <si>
    <t>卢晖航</t>
  </si>
  <si>
    <t>107031304518</t>
  </si>
  <si>
    <t>吴逸</t>
  </si>
  <si>
    <t>107031301018</t>
  </si>
  <si>
    <t>卢首秀</t>
  </si>
  <si>
    <t>107031300524</t>
  </si>
  <si>
    <t>王秀雅</t>
  </si>
  <si>
    <t>东阳市人民法院</t>
  </si>
  <si>
    <t>司法行政（四级主任科员及以下）</t>
  </si>
  <si>
    <t>107031303115</t>
  </si>
  <si>
    <t>王雨晨</t>
  </si>
  <si>
    <t>107031306311</t>
  </si>
  <si>
    <t>卢世菊</t>
  </si>
  <si>
    <t>东阳市社会保障中心</t>
  </si>
  <si>
    <t>107031304022</t>
  </si>
  <si>
    <t>谢芝兰</t>
  </si>
  <si>
    <t>107031300816</t>
  </si>
  <si>
    <t>楼思静</t>
  </si>
  <si>
    <t>107031303704</t>
  </si>
  <si>
    <t>陆晨琳</t>
  </si>
  <si>
    <t>107031304927</t>
  </si>
  <si>
    <t>包珂鑫</t>
  </si>
  <si>
    <t>107031302620</t>
  </si>
  <si>
    <t>朱洁轩</t>
  </si>
  <si>
    <t>东阳市审计局</t>
  </si>
  <si>
    <t>107031302215</t>
  </si>
  <si>
    <t>邢静依</t>
  </si>
  <si>
    <t>107031305011</t>
  </si>
  <si>
    <t>蒋荃</t>
  </si>
  <si>
    <t>307031312116</t>
  </si>
  <si>
    <t>倪诗涵</t>
  </si>
  <si>
    <t>东阳市市场监督管理局所辖基层所</t>
  </si>
  <si>
    <t>307031312121</t>
  </si>
  <si>
    <t>潘超</t>
  </si>
  <si>
    <t>307031311606</t>
  </si>
  <si>
    <t>张李通</t>
  </si>
  <si>
    <t>307031312106</t>
  </si>
  <si>
    <t>陈子健</t>
  </si>
  <si>
    <t>307031311930</t>
  </si>
  <si>
    <t>郭鹏</t>
  </si>
  <si>
    <t>307031312008</t>
  </si>
  <si>
    <t>李雅轩</t>
  </si>
  <si>
    <t>307031311815</t>
  </si>
  <si>
    <t>赵晓楠</t>
  </si>
  <si>
    <t>307031312021</t>
  </si>
  <si>
    <t>李婷</t>
  </si>
  <si>
    <t>307031312111</t>
  </si>
  <si>
    <t>王诗妍</t>
  </si>
  <si>
    <t>307031311714</t>
  </si>
  <si>
    <t>胡凯丽</t>
  </si>
  <si>
    <t>307031311813</t>
  </si>
  <si>
    <t>赵航天</t>
  </si>
  <si>
    <t>基层执法3（四级主任科员及以下）</t>
  </si>
  <si>
    <t>307031311909</t>
  </si>
  <si>
    <t>张铠豪</t>
  </si>
  <si>
    <t>307031311911</t>
  </si>
  <si>
    <t>孙欢</t>
  </si>
  <si>
    <t>307031311602</t>
  </si>
  <si>
    <t>陈浙东</t>
  </si>
  <si>
    <t>307031312023</t>
  </si>
  <si>
    <t>江吉威</t>
  </si>
  <si>
    <t>307031312102</t>
  </si>
  <si>
    <t>姚晓波</t>
  </si>
  <si>
    <t>307031312109</t>
  </si>
  <si>
    <t>许佳琪</t>
  </si>
  <si>
    <t>基层执法4（四级主任科员及以下）</t>
  </si>
  <si>
    <t>307031312017</t>
  </si>
  <si>
    <t>黄瑞丹</t>
  </si>
  <si>
    <t>307031311828</t>
  </si>
  <si>
    <t>岳辰科</t>
  </si>
  <si>
    <t>307031312123</t>
  </si>
  <si>
    <t>胡佳倩</t>
  </si>
  <si>
    <t>307031311913</t>
  </si>
  <si>
    <t>陈澄</t>
  </si>
  <si>
    <t>107031302305</t>
  </si>
  <si>
    <t>梁懿化</t>
  </si>
  <si>
    <t>东阳市水务综合执法大队</t>
  </si>
  <si>
    <t>107031300325</t>
  </si>
  <si>
    <t>吕思杭</t>
  </si>
  <si>
    <t>107031305304</t>
  </si>
  <si>
    <t>王寥寥</t>
  </si>
  <si>
    <t>107031302424</t>
  </si>
  <si>
    <t>楼华琛</t>
  </si>
  <si>
    <t>107031306402</t>
  </si>
  <si>
    <t>吴康鹏</t>
  </si>
  <si>
    <t>107031306601</t>
  </si>
  <si>
    <t>陈俊宇</t>
  </si>
  <si>
    <t>107031301728</t>
  </si>
  <si>
    <t>潘鹏</t>
  </si>
  <si>
    <t>东阳市统计局</t>
  </si>
  <si>
    <t>107031305001</t>
  </si>
  <si>
    <t>赵三武</t>
  </si>
  <si>
    <t>107031302418</t>
  </si>
  <si>
    <t>郗同</t>
  </si>
  <si>
    <t>107031300927</t>
  </si>
  <si>
    <t>斯颖航</t>
  </si>
  <si>
    <t>东阳市卫生监督所</t>
  </si>
  <si>
    <t>107031304929</t>
  </si>
  <si>
    <t>王锦玫</t>
  </si>
  <si>
    <t>107031306123</t>
  </si>
  <si>
    <t>周娉璞</t>
  </si>
  <si>
    <t>107031300807</t>
  </si>
  <si>
    <t>许冰妮</t>
  </si>
  <si>
    <t>107031305019</t>
  </si>
  <si>
    <t>杜依铃</t>
  </si>
  <si>
    <t>107031306127</t>
  </si>
  <si>
    <t>杨虹静</t>
  </si>
  <si>
    <t>107031301830</t>
  </si>
  <si>
    <t>徐莎莎</t>
  </si>
  <si>
    <t>107031303317</t>
  </si>
  <si>
    <t>吴杰</t>
  </si>
  <si>
    <t>107031302223</t>
  </si>
  <si>
    <t>葛华奇</t>
  </si>
  <si>
    <t>107031302725</t>
  </si>
  <si>
    <t>张楚君</t>
  </si>
  <si>
    <t>107031304103</t>
  </si>
  <si>
    <t>李琴琴</t>
  </si>
  <si>
    <t>107031302528</t>
  </si>
  <si>
    <t>赵秦强</t>
  </si>
  <si>
    <t>107031306510</t>
  </si>
  <si>
    <t>马晓彤</t>
  </si>
  <si>
    <t>东阳市文化和广电旅游体育局</t>
  </si>
  <si>
    <t>107031304013</t>
  </si>
  <si>
    <t>韩碧玥</t>
  </si>
  <si>
    <t>107031305403</t>
  </si>
  <si>
    <t>方蕾</t>
  </si>
  <si>
    <t>107031302903</t>
  </si>
  <si>
    <t>黄涛</t>
  </si>
  <si>
    <t>107031303310</t>
  </si>
  <si>
    <t>潘文财</t>
  </si>
  <si>
    <t>107031301122</t>
  </si>
  <si>
    <t>曹峰</t>
  </si>
  <si>
    <t>207031307112</t>
  </si>
  <si>
    <t>易健胜</t>
  </si>
  <si>
    <t>东阳市乡镇机关</t>
  </si>
  <si>
    <t>207031310622</t>
  </si>
  <si>
    <t>邓奔</t>
  </si>
  <si>
    <t>207031308222</t>
  </si>
  <si>
    <t>徐弘毅</t>
  </si>
  <si>
    <t>207031308526</t>
  </si>
  <si>
    <t>吴瑾瑾</t>
  </si>
  <si>
    <t>207031308409</t>
  </si>
  <si>
    <t>王赵</t>
  </si>
  <si>
    <t>207031309110</t>
  </si>
  <si>
    <t>徐成城</t>
  </si>
  <si>
    <t>207031310616</t>
  </si>
  <si>
    <t>翁轶能</t>
  </si>
  <si>
    <t>207031311010</t>
  </si>
  <si>
    <t>高柱</t>
  </si>
  <si>
    <t>207031307928</t>
  </si>
  <si>
    <t>李雯</t>
  </si>
  <si>
    <t>207031308311</t>
  </si>
  <si>
    <t>胡丁波</t>
  </si>
  <si>
    <t>207031309729</t>
  </si>
  <si>
    <t>叶凯悦</t>
  </si>
  <si>
    <t>207031310006</t>
  </si>
  <si>
    <t>喻志安</t>
  </si>
  <si>
    <t>207031310403</t>
  </si>
  <si>
    <t>朱鑫</t>
  </si>
  <si>
    <t>207031309609</t>
  </si>
  <si>
    <t>徐瑞辰</t>
  </si>
  <si>
    <t>207031309018</t>
  </si>
  <si>
    <t>李汉辰</t>
  </si>
  <si>
    <t>207031309708</t>
  </si>
  <si>
    <t>孙雨晖</t>
  </si>
  <si>
    <t>207031310810</t>
  </si>
  <si>
    <t>包张悦</t>
  </si>
  <si>
    <t>207031309925</t>
  </si>
  <si>
    <t>陆景茜</t>
  </si>
  <si>
    <t>207031310119</t>
  </si>
  <si>
    <t>韦悦</t>
  </si>
  <si>
    <t>207031309822</t>
  </si>
  <si>
    <t>楼珂</t>
  </si>
  <si>
    <t>207031310110</t>
  </si>
  <si>
    <t>黄佳炜</t>
  </si>
  <si>
    <t>207031308906</t>
  </si>
  <si>
    <t>简余昆</t>
  </si>
  <si>
    <t>207031308520</t>
  </si>
  <si>
    <t>叶玉洁</t>
  </si>
  <si>
    <t>207031307921</t>
  </si>
  <si>
    <t>马宁</t>
  </si>
  <si>
    <t>207031310120</t>
  </si>
  <si>
    <t>彭世桦</t>
  </si>
  <si>
    <t>207031307725</t>
  </si>
  <si>
    <t>王敏浩</t>
  </si>
  <si>
    <t>207031308407</t>
  </si>
  <si>
    <t>丁一涛</t>
  </si>
  <si>
    <t>207031309503</t>
  </si>
  <si>
    <t>王思敏</t>
  </si>
  <si>
    <t>207031308129</t>
  </si>
  <si>
    <t>张向前</t>
  </si>
  <si>
    <t>207031308404</t>
  </si>
  <si>
    <t>魏旭</t>
  </si>
  <si>
    <t>207031307011</t>
  </si>
  <si>
    <t>邵俏俏</t>
  </si>
  <si>
    <t>207031308224</t>
  </si>
  <si>
    <t>张帆</t>
  </si>
  <si>
    <t>207031310908</t>
  </si>
  <si>
    <t>张晓萱</t>
  </si>
  <si>
    <t>207031310224</t>
  </si>
  <si>
    <t>吴昌昊</t>
  </si>
  <si>
    <t>207031310519</t>
  </si>
  <si>
    <t>陈彦旭</t>
  </si>
  <si>
    <t>工作人员8（四级主任科员及以下）</t>
  </si>
  <si>
    <t>207031309426</t>
  </si>
  <si>
    <t>胡冬平</t>
  </si>
  <si>
    <t>207031307824</t>
  </si>
  <si>
    <t>周健哲</t>
  </si>
  <si>
    <t>207031308415</t>
  </si>
  <si>
    <t>吴子韬</t>
  </si>
  <si>
    <t>专职人武干部（四级主任科员及以下）</t>
  </si>
  <si>
    <t>207031310325</t>
  </si>
  <si>
    <t>吴江湖</t>
  </si>
  <si>
    <t>207031309616</t>
  </si>
  <si>
    <t>赵剑晖</t>
  </si>
  <si>
    <t>107031306714</t>
  </si>
  <si>
    <t>俞栩冲</t>
  </si>
  <si>
    <t>东阳市新型墙体材料发展中心</t>
  </si>
  <si>
    <t>107031305210</t>
  </si>
  <si>
    <t>胡俏婷</t>
  </si>
  <si>
    <t>107031304718</t>
  </si>
  <si>
    <t>柳河</t>
  </si>
  <si>
    <t>107031306611</t>
  </si>
  <si>
    <t>郝裕</t>
  </si>
  <si>
    <t>107031304105</t>
  </si>
  <si>
    <t>晏晔</t>
  </si>
  <si>
    <t>107031304628</t>
  </si>
  <si>
    <t>余淼盈</t>
  </si>
  <si>
    <t>107031303016</t>
  </si>
  <si>
    <t>张嘉文</t>
  </si>
  <si>
    <t>东阳市自然资源和规划监察大队</t>
  </si>
  <si>
    <t>107031304116</t>
  </si>
  <si>
    <t>陆家暄</t>
  </si>
  <si>
    <t>107031305803</t>
  </si>
  <si>
    <t>金名</t>
  </si>
  <si>
    <t>107031304306</t>
  </si>
  <si>
    <t>孔雨岚</t>
  </si>
  <si>
    <t>107031303613</t>
  </si>
  <si>
    <t>徐凯艳</t>
  </si>
  <si>
    <t>107031305908</t>
  </si>
  <si>
    <t>徐璐璐</t>
  </si>
  <si>
    <t>东阳市自然资源和规划局</t>
  </si>
  <si>
    <t>107031303003</t>
  </si>
  <si>
    <t>焦越佳</t>
  </si>
  <si>
    <t>107031300822</t>
  </si>
  <si>
    <t>陈岩松</t>
  </si>
  <si>
    <t>107031300211</t>
  </si>
  <si>
    <t>张睿</t>
  </si>
  <si>
    <t>东阳市自然资源和规划所</t>
  </si>
  <si>
    <t>107031300403</t>
  </si>
  <si>
    <t>周棋</t>
  </si>
  <si>
    <t>107031303312</t>
  </si>
  <si>
    <t>饶凯</t>
  </si>
  <si>
    <t>107031303516</t>
  </si>
  <si>
    <t>熊鑫海</t>
  </si>
  <si>
    <t>107031306225</t>
  </si>
  <si>
    <t>王浩松</t>
  </si>
  <si>
    <t>107031302603</t>
  </si>
  <si>
    <t>姚昌文</t>
  </si>
  <si>
    <t>107031301915</t>
  </si>
  <si>
    <t>刘宗晨</t>
  </si>
  <si>
    <t>107031305702</t>
  </si>
  <si>
    <t>郑宇航</t>
  </si>
  <si>
    <t>107031301505</t>
  </si>
  <si>
    <t>葛超艺</t>
  </si>
  <si>
    <t>107031302427</t>
  </si>
  <si>
    <t>陈雯</t>
  </si>
  <si>
    <t>107031304330</t>
  </si>
  <si>
    <t>马巧敏</t>
  </si>
  <si>
    <t>107031302217</t>
  </si>
  <si>
    <t>郑昌龙</t>
  </si>
  <si>
    <t>107031301008</t>
  </si>
  <si>
    <t>王家元</t>
  </si>
  <si>
    <t>107031306718</t>
  </si>
  <si>
    <t>陈亮亮</t>
  </si>
  <si>
    <t>107031304729</t>
  </si>
  <si>
    <t>周佳俊</t>
  </si>
  <si>
    <t>107031301519</t>
  </si>
  <si>
    <t>吴铁男</t>
  </si>
  <si>
    <t>107031302916</t>
  </si>
  <si>
    <t>马莉莎</t>
  </si>
  <si>
    <t>107031301806</t>
  </si>
  <si>
    <t>蔡云飞</t>
  </si>
  <si>
    <t>307031311125</t>
  </si>
  <si>
    <t>王卓乾</t>
  </si>
  <si>
    <t>东阳市综合行政执法大队</t>
  </si>
  <si>
    <t>307031311109</t>
  </si>
  <si>
    <t>杨晓微</t>
  </si>
  <si>
    <t>307031311406</t>
  </si>
  <si>
    <t>方朝清</t>
  </si>
  <si>
    <t>307031311315</t>
  </si>
  <si>
    <t>朱海洋</t>
  </si>
  <si>
    <t>307031311410</t>
  </si>
  <si>
    <t>郭馨馨</t>
  </si>
  <si>
    <t>307031311327</t>
  </si>
  <si>
    <t>吴思敏</t>
  </si>
  <si>
    <t>307031311501</t>
  </si>
  <si>
    <t>毛奕凡</t>
  </si>
  <si>
    <t>307031311218</t>
  </si>
  <si>
    <t>许文杰</t>
  </si>
  <si>
    <t>307031311328</t>
  </si>
  <si>
    <t>厉天豪</t>
  </si>
  <si>
    <t>307031311513</t>
  </si>
  <si>
    <t>叶晟奇</t>
  </si>
  <si>
    <t>307031311420</t>
  </si>
  <si>
    <t>赵紫坤</t>
  </si>
  <si>
    <t>307031311215</t>
  </si>
  <si>
    <t>虞港华</t>
  </si>
  <si>
    <t>307031311511</t>
  </si>
  <si>
    <t>郭晓</t>
  </si>
  <si>
    <t>307031311422</t>
  </si>
  <si>
    <t>蒋若萱</t>
  </si>
  <si>
    <t>307031311211</t>
  </si>
  <si>
    <t>李江涛</t>
  </si>
  <si>
    <t>基层执法5（四级主任科员及以下）</t>
  </si>
  <si>
    <t>307031311403</t>
  </si>
  <si>
    <t>楼伟杰</t>
  </si>
  <si>
    <t>307031311210</t>
  </si>
  <si>
    <t>何猛</t>
  </si>
  <si>
    <t>307031311112</t>
  </si>
  <si>
    <t>朱凯晨</t>
  </si>
  <si>
    <t>307031311113</t>
  </si>
  <si>
    <t>羊竞晨</t>
  </si>
  <si>
    <t>307031311425</t>
  </si>
  <si>
    <t>王健</t>
  </si>
  <si>
    <t>307031311225</t>
  </si>
  <si>
    <t>李成城</t>
  </si>
  <si>
    <t>307031311201</t>
  </si>
  <si>
    <t>郑诗</t>
  </si>
  <si>
    <t>基层执法6（四级主任科员及以下）</t>
  </si>
  <si>
    <t>107031304006</t>
  </si>
  <si>
    <t>张聪瑜</t>
  </si>
  <si>
    <t>中共东阳市委党史研究室</t>
  </si>
  <si>
    <t>107031302626</t>
  </si>
  <si>
    <t>冷跃</t>
  </si>
  <si>
    <t>107031300429</t>
  </si>
  <si>
    <t>李杰</t>
  </si>
  <si>
    <t>107031300417</t>
  </si>
  <si>
    <t>吴靓洁</t>
  </si>
  <si>
    <t>107031301402</t>
  </si>
  <si>
    <t>周晨辉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</si>
</sst>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\(0.00\)"/>
  </numFmts>
  <fonts count="28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方正小标宋简体"/>
      <family val="0"/>
    </font>
    <font>
      <sz val="6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177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10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17" fillId="7" borderId="0" applyNumberFormat="0" applyBorder="0" applyAlignment="0" applyProtection="0"/>
    <xf numFmtId="0" fontId="20" fillId="3" borderId="0" applyNumberFormat="0" applyBorder="0" applyAlignment="0" applyProtection="0"/>
    <xf numFmtId="0" fontId="10" fillId="7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>
      <alignment/>
      <protection/>
    </xf>
    <xf numFmtId="0" fontId="10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10" fillId="2" borderId="0" applyNumberFormat="0" applyBorder="0" applyAlignment="0" applyProtection="0"/>
    <xf numFmtId="0" fontId="7" fillId="14" borderId="0" applyNumberFormat="0" applyBorder="0" applyAlignment="0" applyProtection="0"/>
    <xf numFmtId="0" fontId="13" fillId="9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71" applyFont="1" applyAlignment="1">
      <alignment vertical="center"/>
      <protection/>
    </xf>
    <xf numFmtId="0" fontId="3" fillId="0" borderId="0" xfId="71" applyFont="1" applyFill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" fillId="0" borderId="0" xfId="71" applyFont="1" applyAlignment="1">
      <alignment horizontal="center"/>
      <protection/>
    </xf>
    <xf numFmtId="0" fontId="2" fillId="0" borderId="0" xfId="71" applyFont="1">
      <alignment/>
      <protection/>
    </xf>
    <xf numFmtId="0" fontId="2" fillId="0" borderId="0" xfId="71" applyNumberFormat="1" applyFont="1" applyAlignment="1">
      <alignment horizontal="left" wrapText="1"/>
      <protection/>
    </xf>
    <xf numFmtId="0" fontId="2" fillId="0" borderId="0" xfId="71" applyNumberFormat="1" applyFont="1" applyAlignment="1">
      <alignment horizontal="center" shrinkToFit="1"/>
      <protection/>
    </xf>
    <xf numFmtId="0" fontId="2" fillId="0" borderId="0" xfId="71" applyNumberFormat="1" applyFont="1" applyAlignment="1">
      <alignment horizontal="center"/>
      <protection/>
    </xf>
    <xf numFmtId="180" fontId="2" fillId="0" borderId="0" xfId="71" applyNumberFormat="1" applyFont="1" applyAlignment="1">
      <alignment horizont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10" xfId="71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73" applyFont="1" applyFill="1" applyBorder="1" applyAlignment="1">
      <alignment horizontal="center" vertical="center"/>
      <protection/>
    </xf>
    <xf numFmtId="0" fontId="1" fillId="0" borderId="11" xfId="73" applyFont="1" applyFill="1" applyBorder="1" applyAlignment="1">
      <alignment horizontal="center" vertical="center"/>
      <protection/>
    </xf>
    <xf numFmtId="0" fontId="1" fillId="0" borderId="11" xfId="73" applyNumberFormat="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31" applyFont="1" applyFill="1" applyBorder="1" applyAlignment="1">
      <alignment horizontal="center" vertical="center"/>
      <protection/>
    </xf>
    <xf numFmtId="0" fontId="1" fillId="0" borderId="11" xfId="31" applyFont="1" applyFill="1" applyBorder="1" applyAlignment="1">
      <alignment horizontal="center" vertical="center"/>
      <protection/>
    </xf>
    <xf numFmtId="0" fontId="1" fillId="0" borderId="11" xfId="31" applyNumberFormat="1" applyFont="1" applyFill="1" applyBorder="1" applyAlignment="1">
      <alignment horizontal="left" vertical="center" wrapText="1"/>
      <protection/>
    </xf>
    <xf numFmtId="0" fontId="6" fillId="0" borderId="11" xfId="7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2014面试成绩" xfId="23"/>
    <cellStyle name="60% - 强调文字颜色 3" xfId="24"/>
    <cellStyle name="Hyperlink" xfId="25"/>
    <cellStyle name="好_2011总成绩体检入围" xfId="26"/>
    <cellStyle name="Percent" xfId="27"/>
    <cellStyle name="差_2013面试成绩" xfId="28"/>
    <cellStyle name="Followed Hyperlink" xfId="29"/>
    <cellStyle name="好_2013面试成绩" xfId="30"/>
    <cellStyle name="常规_Sheet1_2016年考试录用公务员体(技)能测评结果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好_2014面试成绩" xfId="56"/>
    <cellStyle name="20% - 强调文字颜色 2" xfId="57"/>
    <cellStyle name="常规_2013年公务员考试进入面试（体能测评）的人员名单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2011总成绩体检入围" xfId="70"/>
    <cellStyle name="常规_2011总成绩体检入围" xfId="71"/>
    <cellStyle name="常规_2013公务员考试资格复审结果公告" xfId="72"/>
    <cellStyle name="常规_Sheet1_2016年东阳市考试录用公务员考试资格复审结果（不含体技能测评人员））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="110" zoomScaleNormal="110" zoomScaleSheetLayoutView="100" workbookViewId="0" topLeftCell="A1">
      <pane ySplit="2" topLeftCell="A31" activePane="bottomLeft" state="frozen"/>
      <selection pane="bottomLeft" activeCell="E41" sqref="E41"/>
    </sheetView>
  </sheetViews>
  <sheetFormatPr defaultColWidth="10.28125" defaultRowHeight="12.75"/>
  <cols>
    <col min="1" max="1" width="13.8515625" style="4" customWidth="1"/>
    <col min="2" max="2" width="8.28125" style="5" bestFit="1" customWidth="1"/>
    <col min="3" max="3" width="16.57421875" style="6" customWidth="1"/>
    <col min="4" max="4" width="16.7109375" style="6" customWidth="1"/>
    <col min="5" max="5" width="7.7109375" style="7" customWidth="1"/>
    <col min="6" max="6" width="8.57421875" style="4" customWidth="1"/>
    <col min="7" max="7" width="6.7109375" style="8" customWidth="1"/>
    <col min="8" max="8" width="8.57421875" style="9" customWidth="1"/>
    <col min="9" max="9" width="7.57421875" style="8" customWidth="1"/>
    <col min="10" max="10" width="6.421875" style="4" customWidth="1"/>
    <col min="11" max="11" width="9.140625" style="4" customWidth="1"/>
    <col min="12" max="16384" width="10.28125" style="5" customWidth="1"/>
  </cols>
  <sheetData>
    <row r="1" spans="1:11" s="1" customFormat="1" ht="29.25" customHeight="1">
      <c r="A1" s="10" t="s">
        <v>0</v>
      </c>
      <c r="B1" s="10"/>
      <c r="C1" s="11"/>
      <c r="D1" s="11"/>
      <c r="E1" s="10"/>
      <c r="F1" s="10"/>
      <c r="G1" s="10"/>
      <c r="H1" s="10"/>
      <c r="I1" s="10"/>
      <c r="J1" s="10"/>
      <c r="K1" s="10"/>
    </row>
    <row r="2" spans="1:11" s="2" customFormat="1" ht="30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2" t="s">
        <v>10</v>
      </c>
      <c r="K2" s="12" t="s">
        <v>11</v>
      </c>
    </row>
    <row r="3" spans="1:11" s="3" customFormat="1" ht="24" customHeight="1">
      <c r="A3" s="14" t="s">
        <v>12</v>
      </c>
      <c r="B3" s="15" t="s">
        <v>13</v>
      </c>
      <c r="C3" s="16" t="s">
        <v>14</v>
      </c>
      <c r="D3" s="16" t="s">
        <v>15</v>
      </c>
      <c r="E3" s="14">
        <v>147.04</v>
      </c>
      <c r="F3" s="17">
        <f aca="true" t="shared" si="0" ref="F3:F29">E3*0.2</f>
        <v>29.408</v>
      </c>
      <c r="G3" s="14">
        <v>78.8</v>
      </c>
      <c r="H3" s="18">
        <f aca="true" t="shared" si="1" ref="H3:H35">G3*0.6</f>
        <v>47.279999999999994</v>
      </c>
      <c r="I3" s="18">
        <f aca="true" t="shared" si="2" ref="I3:I35">F3+H3</f>
        <v>76.68799999999999</v>
      </c>
      <c r="J3" s="23">
        <v>1</v>
      </c>
      <c r="K3" s="24" t="s">
        <v>16</v>
      </c>
    </row>
    <row r="4" spans="1:11" s="3" customFormat="1" ht="24" customHeight="1">
      <c r="A4" s="14" t="s">
        <v>17</v>
      </c>
      <c r="B4" s="15" t="s">
        <v>18</v>
      </c>
      <c r="C4" s="16" t="s">
        <v>14</v>
      </c>
      <c r="D4" s="16" t="s">
        <v>15</v>
      </c>
      <c r="E4" s="14">
        <v>143.92</v>
      </c>
      <c r="F4" s="17">
        <f t="shared" si="0"/>
        <v>28.784</v>
      </c>
      <c r="G4" s="14">
        <v>78.2</v>
      </c>
      <c r="H4" s="18">
        <f t="shared" si="1"/>
        <v>46.92</v>
      </c>
      <c r="I4" s="18">
        <f t="shared" si="2"/>
        <v>75.70400000000001</v>
      </c>
      <c r="J4" s="23">
        <v>2</v>
      </c>
      <c r="K4" s="24" t="s">
        <v>16</v>
      </c>
    </row>
    <row r="5" spans="1:11" s="3" customFormat="1" ht="24" customHeight="1">
      <c r="A5" s="14" t="s">
        <v>19</v>
      </c>
      <c r="B5" s="15" t="s">
        <v>20</v>
      </c>
      <c r="C5" s="16" t="s">
        <v>14</v>
      </c>
      <c r="D5" s="16" t="s">
        <v>15</v>
      </c>
      <c r="E5" s="14">
        <v>141.88</v>
      </c>
      <c r="F5" s="17">
        <f t="shared" si="0"/>
        <v>28.376</v>
      </c>
      <c r="G5" s="14">
        <v>73</v>
      </c>
      <c r="H5" s="18">
        <f t="shared" si="1"/>
        <v>43.8</v>
      </c>
      <c r="I5" s="18">
        <f t="shared" si="2"/>
        <v>72.176</v>
      </c>
      <c r="J5" s="23">
        <v>3</v>
      </c>
      <c r="K5" s="24"/>
    </row>
    <row r="6" spans="1:11" s="3" customFormat="1" ht="24" customHeight="1">
      <c r="A6" s="14" t="s">
        <v>21</v>
      </c>
      <c r="B6" s="15" t="s">
        <v>22</v>
      </c>
      <c r="C6" s="16" t="s">
        <v>23</v>
      </c>
      <c r="D6" s="16" t="s">
        <v>24</v>
      </c>
      <c r="E6" s="14">
        <v>143.46</v>
      </c>
      <c r="F6" s="17">
        <f t="shared" si="0"/>
        <v>28.692000000000004</v>
      </c>
      <c r="G6" s="14">
        <v>82.8</v>
      </c>
      <c r="H6" s="18">
        <f t="shared" si="1"/>
        <v>49.68</v>
      </c>
      <c r="I6" s="18">
        <f t="shared" si="2"/>
        <v>78.372</v>
      </c>
      <c r="J6" s="23">
        <v>1</v>
      </c>
      <c r="K6" s="24" t="s">
        <v>16</v>
      </c>
    </row>
    <row r="7" spans="1:11" s="3" customFormat="1" ht="24" customHeight="1">
      <c r="A7" s="14" t="s">
        <v>25</v>
      </c>
      <c r="B7" s="15" t="s">
        <v>26</v>
      </c>
      <c r="C7" s="16" t="s">
        <v>23</v>
      </c>
      <c r="D7" s="16" t="s">
        <v>24</v>
      </c>
      <c r="E7" s="14">
        <v>139.42</v>
      </c>
      <c r="F7" s="17">
        <f t="shared" si="0"/>
        <v>27.884</v>
      </c>
      <c r="G7" s="14">
        <v>82</v>
      </c>
      <c r="H7" s="18">
        <f t="shared" si="1"/>
        <v>49.199999999999996</v>
      </c>
      <c r="I7" s="18">
        <f t="shared" si="2"/>
        <v>77.084</v>
      </c>
      <c r="J7" s="23">
        <v>2</v>
      </c>
      <c r="K7" s="24" t="s">
        <v>16</v>
      </c>
    </row>
    <row r="8" spans="1:11" s="3" customFormat="1" ht="24" customHeight="1">
      <c r="A8" s="14" t="s">
        <v>27</v>
      </c>
      <c r="B8" s="15" t="s">
        <v>28</v>
      </c>
      <c r="C8" s="16" t="s">
        <v>23</v>
      </c>
      <c r="D8" s="16" t="s">
        <v>24</v>
      </c>
      <c r="E8" s="14">
        <v>149.38</v>
      </c>
      <c r="F8" s="17">
        <f t="shared" si="0"/>
        <v>29.876</v>
      </c>
      <c r="G8" s="14">
        <v>78.4</v>
      </c>
      <c r="H8" s="18">
        <f t="shared" si="1"/>
        <v>47.04</v>
      </c>
      <c r="I8" s="18">
        <f t="shared" si="2"/>
        <v>76.916</v>
      </c>
      <c r="J8" s="23">
        <v>3</v>
      </c>
      <c r="K8" s="24" t="s">
        <v>16</v>
      </c>
    </row>
    <row r="9" spans="1:11" s="3" customFormat="1" ht="24" customHeight="1">
      <c r="A9" s="14" t="s">
        <v>29</v>
      </c>
      <c r="B9" s="15" t="s">
        <v>30</v>
      </c>
      <c r="C9" s="16" t="s">
        <v>23</v>
      </c>
      <c r="D9" s="16" t="s">
        <v>24</v>
      </c>
      <c r="E9" s="14">
        <v>141.92</v>
      </c>
      <c r="F9" s="17">
        <f t="shared" si="0"/>
        <v>28.384</v>
      </c>
      <c r="G9" s="18">
        <v>75.2</v>
      </c>
      <c r="H9" s="18">
        <f t="shared" si="1"/>
        <v>45.12</v>
      </c>
      <c r="I9" s="18">
        <f t="shared" si="2"/>
        <v>73.50399999999999</v>
      </c>
      <c r="J9" s="23">
        <v>4</v>
      </c>
      <c r="K9" s="24" t="s">
        <v>16</v>
      </c>
    </row>
    <row r="10" spans="1:11" s="3" customFormat="1" ht="24" customHeight="1">
      <c r="A10" s="19" t="s">
        <v>31</v>
      </c>
      <c r="B10" s="20" t="s">
        <v>32</v>
      </c>
      <c r="C10" s="21" t="s">
        <v>23</v>
      </c>
      <c r="D10" s="21" t="s">
        <v>24</v>
      </c>
      <c r="E10" s="14">
        <v>141.46</v>
      </c>
      <c r="F10" s="17">
        <f t="shared" si="0"/>
        <v>28.292</v>
      </c>
      <c r="G10" s="14">
        <v>70</v>
      </c>
      <c r="H10" s="18">
        <f t="shared" si="1"/>
        <v>42</v>
      </c>
      <c r="I10" s="18">
        <f t="shared" si="2"/>
        <v>70.292</v>
      </c>
      <c r="J10" s="23">
        <v>5</v>
      </c>
      <c r="K10" s="25"/>
    </row>
    <row r="11" spans="1:11" s="3" customFormat="1" ht="24" customHeight="1">
      <c r="A11" s="14" t="s">
        <v>33</v>
      </c>
      <c r="B11" s="15" t="s">
        <v>34</v>
      </c>
      <c r="C11" s="16" t="s">
        <v>23</v>
      </c>
      <c r="D11" s="16" t="s">
        <v>35</v>
      </c>
      <c r="E11" s="14">
        <v>146.27</v>
      </c>
      <c r="F11" s="17">
        <f t="shared" si="0"/>
        <v>29.254000000000005</v>
      </c>
      <c r="G11" s="14">
        <v>81.8</v>
      </c>
      <c r="H11" s="18">
        <f t="shared" si="1"/>
        <v>49.08</v>
      </c>
      <c r="I11" s="18">
        <f t="shared" si="2"/>
        <v>78.334</v>
      </c>
      <c r="J11" s="23">
        <v>1</v>
      </c>
      <c r="K11" s="24" t="s">
        <v>16</v>
      </c>
    </row>
    <row r="12" spans="1:11" s="3" customFormat="1" ht="24" customHeight="1">
      <c r="A12" s="14" t="s">
        <v>36</v>
      </c>
      <c r="B12" s="15" t="s">
        <v>37</v>
      </c>
      <c r="C12" s="16" t="s">
        <v>23</v>
      </c>
      <c r="D12" s="16" t="s">
        <v>35</v>
      </c>
      <c r="E12" s="14">
        <v>137.81</v>
      </c>
      <c r="F12" s="17">
        <f t="shared" si="0"/>
        <v>27.562</v>
      </c>
      <c r="G12" s="14">
        <v>81.6</v>
      </c>
      <c r="H12" s="18">
        <f t="shared" si="1"/>
        <v>48.959999999999994</v>
      </c>
      <c r="I12" s="18">
        <f t="shared" si="2"/>
        <v>76.52199999999999</v>
      </c>
      <c r="J12" s="23">
        <v>2</v>
      </c>
      <c r="K12" s="24" t="s">
        <v>16</v>
      </c>
    </row>
    <row r="13" spans="1:11" s="3" customFormat="1" ht="24" customHeight="1">
      <c r="A13" s="14" t="s">
        <v>38</v>
      </c>
      <c r="B13" s="15" t="s">
        <v>39</v>
      </c>
      <c r="C13" s="16" t="s">
        <v>23</v>
      </c>
      <c r="D13" s="16" t="s">
        <v>35</v>
      </c>
      <c r="E13" s="14">
        <v>137.35</v>
      </c>
      <c r="F13" s="17">
        <f t="shared" si="0"/>
        <v>27.47</v>
      </c>
      <c r="G13" s="14">
        <v>78.8</v>
      </c>
      <c r="H13" s="18">
        <f t="shared" si="1"/>
        <v>47.279999999999994</v>
      </c>
      <c r="I13" s="18">
        <f t="shared" si="2"/>
        <v>74.75</v>
      </c>
      <c r="J13" s="23">
        <v>3</v>
      </c>
      <c r="K13" s="24" t="s">
        <v>16</v>
      </c>
    </row>
    <row r="14" spans="1:11" s="3" customFormat="1" ht="24" customHeight="1">
      <c r="A14" s="14" t="s">
        <v>40</v>
      </c>
      <c r="B14" s="15" t="s">
        <v>41</v>
      </c>
      <c r="C14" s="16" t="s">
        <v>23</v>
      </c>
      <c r="D14" s="16" t="s">
        <v>35</v>
      </c>
      <c r="E14" s="14">
        <v>134.5</v>
      </c>
      <c r="F14" s="17">
        <f t="shared" si="0"/>
        <v>26.900000000000002</v>
      </c>
      <c r="G14" s="14">
        <v>78.8</v>
      </c>
      <c r="H14" s="18">
        <f t="shared" si="1"/>
        <v>47.279999999999994</v>
      </c>
      <c r="I14" s="18">
        <f t="shared" si="2"/>
        <v>74.17999999999999</v>
      </c>
      <c r="J14" s="23">
        <v>4</v>
      </c>
      <c r="K14" s="24" t="s">
        <v>16</v>
      </c>
    </row>
    <row r="15" spans="1:11" s="3" customFormat="1" ht="24" customHeight="1">
      <c r="A15" s="14" t="s">
        <v>42</v>
      </c>
      <c r="B15" s="15" t="s">
        <v>43</v>
      </c>
      <c r="C15" s="16" t="s">
        <v>23</v>
      </c>
      <c r="D15" s="16" t="s">
        <v>35</v>
      </c>
      <c r="E15" s="14">
        <v>137.12</v>
      </c>
      <c r="F15" s="17">
        <f t="shared" si="0"/>
        <v>27.424000000000003</v>
      </c>
      <c r="G15" s="14">
        <v>76.2</v>
      </c>
      <c r="H15" s="18">
        <f t="shared" si="1"/>
        <v>45.72</v>
      </c>
      <c r="I15" s="18">
        <f t="shared" si="2"/>
        <v>73.144</v>
      </c>
      <c r="J15" s="23">
        <v>5</v>
      </c>
      <c r="K15" s="24"/>
    </row>
    <row r="16" spans="1:11" s="3" customFormat="1" ht="24" customHeight="1">
      <c r="A16" s="14" t="s">
        <v>44</v>
      </c>
      <c r="B16" s="15" t="s">
        <v>45</v>
      </c>
      <c r="C16" s="16" t="s">
        <v>23</v>
      </c>
      <c r="D16" s="16" t="s">
        <v>35</v>
      </c>
      <c r="E16" s="14">
        <v>139.88</v>
      </c>
      <c r="F16" s="17">
        <f t="shared" si="0"/>
        <v>27.976</v>
      </c>
      <c r="G16" s="14">
        <v>75.2</v>
      </c>
      <c r="H16" s="18">
        <f t="shared" si="1"/>
        <v>45.12</v>
      </c>
      <c r="I16" s="18">
        <f t="shared" si="2"/>
        <v>73.096</v>
      </c>
      <c r="J16" s="23">
        <v>6</v>
      </c>
      <c r="K16" s="24"/>
    </row>
    <row r="17" spans="1:11" s="3" customFormat="1" ht="24" customHeight="1">
      <c r="A17" s="14" t="s">
        <v>46</v>
      </c>
      <c r="B17" s="15" t="s">
        <v>47</v>
      </c>
      <c r="C17" s="16" t="s">
        <v>48</v>
      </c>
      <c r="D17" s="16" t="s">
        <v>24</v>
      </c>
      <c r="E17" s="14">
        <v>133.27</v>
      </c>
      <c r="F17" s="17">
        <f t="shared" si="0"/>
        <v>26.654000000000003</v>
      </c>
      <c r="G17" s="14">
        <v>82.2</v>
      </c>
      <c r="H17" s="18">
        <f t="shared" si="1"/>
        <v>49.32</v>
      </c>
      <c r="I17" s="18">
        <f t="shared" si="2"/>
        <v>75.974</v>
      </c>
      <c r="J17" s="23">
        <v>1</v>
      </c>
      <c r="K17" s="24" t="s">
        <v>16</v>
      </c>
    </row>
    <row r="18" spans="1:11" s="3" customFormat="1" ht="24" customHeight="1">
      <c r="A18" s="14" t="s">
        <v>49</v>
      </c>
      <c r="B18" s="15" t="s">
        <v>50</v>
      </c>
      <c r="C18" s="16" t="s">
        <v>48</v>
      </c>
      <c r="D18" s="16" t="s">
        <v>24</v>
      </c>
      <c r="E18" s="14">
        <v>130.85</v>
      </c>
      <c r="F18" s="17">
        <f t="shared" si="0"/>
        <v>26.17</v>
      </c>
      <c r="G18" s="14">
        <v>78</v>
      </c>
      <c r="H18" s="18">
        <f t="shared" si="1"/>
        <v>46.8</v>
      </c>
      <c r="I18" s="18">
        <f t="shared" si="2"/>
        <v>72.97</v>
      </c>
      <c r="J18" s="23">
        <v>2</v>
      </c>
      <c r="K18" s="24" t="s">
        <v>16</v>
      </c>
    </row>
    <row r="19" spans="1:11" s="3" customFormat="1" ht="24" customHeight="1">
      <c r="A19" s="19" t="s">
        <v>51</v>
      </c>
      <c r="B19" s="20" t="s">
        <v>52</v>
      </c>
      <c r="C19" s="21" t="s">
        <v>48</v>
      </c>
      <c r="D19" s="21" t="s">
        <v>24</v>
      </c>
      <c r="E19" s="14">
        <v>127.27</v>
      </c>
      <c r="F19" s="17">
        <f t="shared" si="0"/>
        <v>25.454</v>
      </c>
      <c r="G19" s="14">
        <v>76</v>
      </c>
      <c r="H19" s="18">
        <f t="shared" si="1"/>
        <v>45.6</v>
      </c>
      <c r="I19" s="18">
        <f t="shared" si="2"/>
        <v>71.054</v>
      </c>
      <c r="J19" s="23">
        <v>3</v>
      </c>
      <c r="K19" s="24" t="s">
        <v>16</v>
      </c>
    </row>
    <row r="20" spans="1:11" s="3" customFormat="1" ht="24" customHeight="1">
      <c r="A20" s="19" t="s">
        <v>53</v>
      </c>
      <c r="B20" s="20" t="s">
        <v>54</v>
      </c>
      <c r="C20" s="21" t="s">
        <v>48</v>
      </c>
      <c r="D20" s="21" t="s">
        <v>24</v>
      </c>
      <c r="E20" s="14">
        <v>122.88</v>
      </c>
      <c r="F20" s="17">
        <f t="shared" si="0"/>
        <v>24.576</v>
      </c>
      <c r="G20" s="14">
        <v>72.6</v>
      </c>
      <c r="H20" s="18">
        <f t="shared" si="1"/>
        <v>43.559999999999995</v>
      </c>
      <c r="I20" s="18">
        <f t="shared" si="2"/>
        <v>68.136</v>
      </c>
      <c r="J20" s="23">
        <v>4</v>
      </c>
      <c r="K20" s="24" t="s">
        <v>16</v>
      </c>
    </row>
    <row r="21" spans="1:11" s="3" customFormat="1" ht="24" customHeight="1">
      <c r="A21" s="14" t="s">
        <v>55</v>
      </c>
      <c r="B21" s="15" t="s">
        <v>56</v>
      </c>
      <c r="C21" s="16" t="s">
        <v>48</v>
      </c>
      <c r="D21" s="16" t="s">
        <v>24</v>
      </c>
      <c r="E21" s="14">
        <v>131.23</v>
      </c>
      <c r="F21" s="17">
        <f t="shared" si="0"/>
        <v>26.246</v>
      </c>
      <c r="G21" s="14">
        <v>59.8</v>
      </c>
      <c r="H21" s="18">
        <f t="shared" si="1"/>
        <v>35.879999999999995</v>
      </c>
      <c r="I21" s="18">
        <f t="shared" si="2"/>
        <v>62.12599999999999</v>
      </c>
      <c r="J21" s="23">
        <v>5</v>
      </c>
      <c r="K21" s="24"/>
    </row>
    <row r="22" spans="1:11" s="3" customFormat="1" ht="24" customHeight="1">
      <c r="A22" s="14" t="s">
        <v>57</v>
      </c>
      <c r="B22" s="15" t="s">
        <v>58</v>
      </c>
      <c r="C22" s="16" t="s">
        <v>48</v>
      </c>
      <c r="D22" s="16" t="s">
        <v>35</v>
      </c>
      <c r="E22" s="14">
        <v>150.15</v>
      </c>
      <c r="F22" s="17">
        <f t="shared" si="0"/>
        <v>30.03</v>
      </c>
      <c r="G22" s="14">
        <v>75.6</v>
      </c>
      <c r="H22" s="18">
        <f t="shared" si="1"/>
        <v>45.35999999999999</v>
      </c>
      <c r="I22" s="18">
        <f t="shared" si="2"/>
        <v>75.38999999999999</v>
      </c>
      <c r="J22" s="26">
        <v>1</v>
      </c>
      <c r="K22" s="24" t="s">
        <v>16</v>
      </c>
    </row>
    <row r="23" spans="1:11" s="3" customFormat="1" ht="24" customHeight="1">
      <c r="A23" s="14" t="s">
        <v>59</v>
      </c>
      <c r="B23" s="15" t="s">
        <v>60</v>
      </c>
      <c r="C23" s="16" t="s">
        <v>48</v>
      </c>
      <c r="D23" s="16" t="s">
        <v>35</v>
      </c>
      <c r="E23" s="14">
        <v>131.77</v>
      </c>
      <c r="F23" s="17">
        <f t="shared" si="0"/>
        <v>26.354000000000003</v>
      </c>
      <c r="G23" s="14">
        <v>78.2</v>
      </c>
      <c r="H23" s="18">
        <f t="shared" si="1"/>
        <v>46.92</v>
      </c>
      <c r="I23" s="18">
        <f t="shared" si="2"/>
        <v>73.274</v>
      </c>
      <c r="J23" s="26">
        <v>2</v>
      </c>
      <c r="K23" s="24" t="s">
        <v>16</v>
      </c>
    </row>
    <row r="24" spans="1:11" s="3" customFormat="1" ht="24" customHeight="1">
      <c r="A24" s="14" t="s">
        <v>61</v>
      </c>
      <c r="B24" s="15" t="s">
        <v>62</v>
      </c>
      <c r="C24" s="16" t="s">
        <v>48</v>
      </c>
      <c r="D24" s="16" t="s">
        <v>63</v>
      </c>
      <c r="E24" s="14">
        <v>138.54</v>
      </c>
      <c r="F24" s="17">
        <f t="shared" si="0"/>
        <v>27.708</v>
      </c>
      <c r="G24" s="14">
        <v>79.2</v>
      </c>
      <c r="H24" s="18">
        <f t="shared" si="1"/>
        <v>47.52</v>
      </c>
      <c r="I24" s="18">
        <f t="shared" si="2"/>
        <v>75.22800000000001</v>
      </c>
      <c r="J24" s="26">
        <v>1</v>
      </c>
      <c r="K24" s="24" t="s">
        <v>16</v>
      </c>
    </row>
    <row r="25" spans="1:11" s="3" customFormat="1" ht="24" customHeight="1">
      <c r="A25" s="14" t="s">
        <v>64</v>
      </c>
      <c r="B25" s="15" t="s">
        <v>65</v>
      </c>
      <c r="C25" s="16" t="s">
        <v>48</v>
      </c>
      <c r="D25" s="16" t="s">
        <v>63</v>
      </c>
      <c r="E25" s="14">
        <v>136.12</v>
      </c>
      <c r="F25" s="17">
        <f t="shared" si="0"/>
        <v>27.224000000000004</v>
      </c>
      <c r="G25" s="14">
        <v>73.6</v>
      </c>
      <c r="H25" s="18">
        <f t="shared" si="1"/>
        <v>44.16</v>
      </c>
      <c r="I25" s="18">
        <f t="shared" si="2"/>
        <v>71.384</v>
      </c>
      <c r="J25" s="26">
        <v>2</v>
      </c>
      <c r="K25" s="24" t="s">
        <v>16</v>
      </c>
    </row>
    <row r="26" spans="1:11" s="3" customFormat="1" ht="24" customHeight="1">
      <c r="A26" s="14" t="s">
        <v>66</v>
      </c>
      <c r="B26" s="15" t="s">
        <v>67</v>
      </c>
      <c r="C26" s="16" t="s">
        <v>48</v>
      </c>
      <c r="D26" s="16" t="s">
        <v>63</v>
      </c>
      <c r="E26" s="14">
        <v>137.54</v>
      </c>
      <c r="F26" s="17">
        <f t="shared" si="0"/>
        <v>27.508</v>
      </c>
      <c r="G26" s="14">
        <v>72.2</v>
      </c>
      <c r="H26" s="18">
        <f t="shared" si="1"/>
        <v>43.32</v>
      </c>
      <c r="I26" s="18">
        <f t="shared" si="2"/>
        <v>70.828</v>
      </c>
      <c r="J26" s="26">
        <v>3</v>
      </c>
      <c r="K26" s="24"/>
    </row>
    <row r="27" spans="1:11" s="3" customFormat="1" ht="24" customHeight="1">
      <c r="A27" s="14" t="s">
        <v>68</v>
      </c>
      <c r="B27" s="15" t="s">
        <v>69</v>
      </c>
      <c r="C27" s="16" t="s">
        <v>70</v>
      </c>
      <c r="D27" s="16" t="s">
        <v>15</v>
      </c>
      <c r="E27" s="14">
        <v>143.65</v>
      </c>
      <c r="F27" s="17">
        <f t="shared" si="0"/>
        <v>28.730000000000004</v>
      </c>
      <c r="G27" s="14">
        <v>86.4</v>
      </c>
      <c r="H27" s="18">
        <f t="shared" si="1"/>
        <v>51.84</v>
      </c>
      <c r="I27" s="18">
        <f t="shared" si="2"/>
        <v>80.57000000000001</v>
      </c>
      <c r="J27" s="26">
        <v>1</v>
      </c>
      <c r="K27" s="24" t="s">
        <v>16</v>
      </c>
    </row>
    <row r="28" spans="1:11" s="3" customFormat="1" ht="24" customHeight="1">
      <c r="A28" s="19" t="s">
        <v>71</v>
      </c>
      <c r="B28" s="20" t="s">
        <v>72</v>
      </c>
      <c r="C28" s="21" t="s">
        <v>70</v>
      </c>
      <c r="D28" s="21" t="s">
        <v>15</v>
      </c>
      <c r="E28" s="14">
        <v>150.12</v>
      </c>
      <c r="F28" s="17">
        <f t="shared" si="0"/>
        <v>30.024</v>
      </c>
      <c r="G28" s="14">
        <v>77.2</v>
      </c>
      <c r="H28" s="18">
        <f t="shared" si="1"/>
        <v>46.32</v>
      </c>
      <c r="I28" s="18">
        <f t="shared" si="2"/>
        <v>76.344</v>
      </c>
      <c r="J28" s="26">
        <v>2</v>
      </c>
      <c r="K28" s="24" t="s">
        <v>16</v>
      </c>
    </row>
    <row r="29" spans="1:11" s="3" customFormat="1" ht="24" customHeight="1">
      <c r="A29" s="14" t="s">
        <v>73</v>
      </c>
      <c r="B29" s="15" t="s">
        <v>74</v>
      </c>
      <c r="C29" s="16" t="s">
        <v>70</v>
      </c>
      <c r="D29" s="16" t="s">
        <v>15</v>
      </c>
      <c r="E29" s="14">
        <v>142.46</v>
      </c>
      <c r="F29" s="17">
        <f t="shared" si="0"/>
        <v>28.492000000000004</v>
      </c>
      <c r="G29" s="14">
        <v>79.6</v>
      </c>
      <c r="H29" s="18">
        <f t="shared" si="1"/>
        <v>47.76</v>
      </c>
      <c r="I29" s="18">
        <f t="shared" si="2"/>
        <v>76.25200000000001</v>
      </c>
      <c r="J29" s="26">
        <v>3</v>
      </c>
      <c r="K29" s="24"/>
    </row>
    <row r="30" spans="1:11" s="3" customFormat="1" ht="24" customHeight="1">
      <c r="A30" s="14" t="s">
        <v>75</v>
      </c>
      <c r="B30" s="15" t="s">
        <v>76</v>
      </c>
      <c r="C30" s="16" t="s">
        <v>77</v>
      </c>
      <c r="D30" s="16" t="s">
        <v>78</v>
      </c>
      <c r="E30" s="14">
        <v>66.4</v>
      </c>
      <c r="F30" s="17">
        <f aca="true" t="shared" si="3" ref="F30:F41">E30*0.4</f>
        <v>26.560000000000002</v>
      </c>
      <c r="G30" s="14">
        <v>79.4</v>
      </c>
      <c r="H30" s="18">
        <f t="shared" si="1"/>
        <v>47.64</v>
      </c>
      <c r="I30" s="18">
        <f t="shared" si="2"/>
        <v>74.2</v>
      </c>
      <c r="J30" s="23">
        <v>1</v>
      </c>
      <c r="K30" s="24" t="s">
        <v>16</v>
      </c>
    </row>
    <row r="31" spans="1:11" s="3" customFormat="1" ht="24" customHeight="1">
      <c r="A31" s="19" t="s">
        <v>79</v>
      </c>
      <c r="B31" s="20" t="s">
        <v>80</v>
      </c>
      <c r="C31" s="21" t="s">
        <v>77</v>
      </c>
      <c r="D31" s="21" t="s">
        <v>78</v>
      </c>
      <c r="E31" s="14">
        <v>65.28</v>
      </c>
      <c r="F31" s="17">
        <f t="shared" si="3"/>
        <v>26.112000000000002</v>
      </c>
      <c r="G31" s="14">
        <v>78.6</v>
      </c>
      <c r="H31" s="18">
        <f t="shared" si="1"/>
        <v>47.16</v>
      </c>
      <c r="I31" s="18">
        <f t="shared" si="2"/>
        <v>73.27199999999999</v>
      </c>
      <c r="J31" s="23">
        <v>2</v>
      </c>
      <c r="K31" s="24" t="s">
        <v>16</v>
      </c>
    </row>
    <row r="32" spans="1:11" s="3" customFormat="1" ht="24" customHeight="1">
      <c r="A32" s="14" t="s">
        <v>81</v>
      </c>
      <c r="B32" s="15" t="s">
        <v>82</v>
      </c>
      <c r="C32" s="16" t="s">
        <v>77</v>
      </c>
      <c r="D32" s="16" t="s">
        <v>78</v>
      </c>
      <c r="E32" s="14">
        <v>64.83</v>
      </c>
      <c r="F32" s="17">
        <f t="shared" si="3"/>
        <v>25.932000000000002</v>
      </c>
      <c r="G32" s="14">
        <v>78.6</v>
      </c>
      <c r="H32" s="18">
        <f t="shared" si="1"/>
        <v>47.16</v>
      </c>
      <c r="I32" s="18">
        <f t="shared" si="2"/>
        <v>73.092</v>
      </c>
      <c r="J32" s="23">
        <v>3</v>
      </c>
      <c r="K32" s="24" t="s">
        <v>16</v>
      </c>
    </row>
    <row r="33" spans="1:11" s="3" customFormat="1" ht="24" customHeight="1">
      <c r="A33" s="19" t="s">
        <v>83</v>
      </c>
      <c r="B33" s="20" t="s">
        <v>84</v>
      </c>
      <c r="C33" s="21" t="s">
        <v>77</v>
      </c>
      <c r="D33" s="21" t="s">
        <v>78</v>
      </c>
      <c r="E33" s="14">
        <v>63.63</v>
      </c>
      <c r="F33" s="17">
        <f t="shared" si="3"/>
        <v>25.452</v>
      </c>
      <c r="G33" s="14">
        <v>77.4</v>
      </c>
      <c r="H33" s="18">
        <f t="shared" si="1"/>
        <v>46.440000000000005</v>
      </c>
      <c r="I33" s="18">
        <f t="shared" si="2"/>
        <v>71.89200000000001</v>
      </c>
      <c r="J33" s="23">
        <v>4</v>
      </c>
      <c r="K33" s="24" t="s">
        <v>16</v>
      </c>
    </row>
    <row r="34" spans="1:11" s="3" customFormat="1" ht="24" customHeight="1">
      <c r="A34" s="19" t="s">
        <v>85</v>
      </c>
      <c r="B34" s="20" t="s">
        <v>86</v>
      </c>
      <c r="C34" s="21" t="s">
        <v>77</v>
      </c>
      <c r="D34" s="21" t="s">
        <v>78</v>
      </c>
      <c r="E34" s="14">
        <v>63.12</v>
      </c>
      <c r="F34" s="17">
        <f t="shared" si="3"/>
        <v>25.248</v>
      </c>
      <c r="G34" s="14">
        <v>76.6</v>
      </c>
      <c r="H34" s="18">
        <f t="shared" si="1"/>
        <v>45.959999999999994</v>
      </c>
      <c r="I34" s="18">
        <f t="shared" si="2"/>
        <v>71.208</v>
      </c>
      <c r="J34" s="23">
        <v>5</v>
      </c>
      <c r="K34" s="26"/>
    </row>
    <row r="35" spans="1:11" s="3" customFormat="1" ht="24" customHeight="1">
      <c r="A35" s="14" t="s">
        <v>87</v>
      </c>
      <c r="B35" s="15" t="s">
        <v>88</v>
      </c>
      <c r="C35" s="16" t="s">
        <v>77</v>
      </c>
      <c r="D35" s="16" t="s">
        <v>89</v>
      </c>
      <c r="E35" s="14">
        <v>65.65</v>
      </c>
      <c r="F35" s="17">
        <f t="shared" si="3"/>
        <v>26.260000000000005</v>
      </c>
      <c r="G35" s="18">
        <v>77</v>
      </c>
      <c r="H35" s="18">
        <f t="shared" si="1"/>
        <v>46.199999999999996</v>
      </c>
      <c r="I35" s="18">
        <f t="shared" si="2"/>
        <v>72.46000000000001</v>
      </c>
      <c r="J35" s="26">
        <v>1</v>
      </c>
      <c r="K35" s="24" t="s">
        <v>16</v>
      </c>
    </row>
    <row r="36" spans="1:11" s="3" customFormat="1" ht="24" customHeight="1">
      <c r="A36" s="14" t="s">
        <v>90</v>
      </c>
      <c r="B36" s="15" t="s">
        <v>91</v>
      </c>
      <c r="C36" s="16" t="s">
        <v>77</v>
      </c>
      <c r="D36" s="16" t="s">
        <v>89</v>
      </c>
      <c r="E36" s="14">
        <v>68.03</v>
      </c>
      <c r="F36" s="17">
        <f t="shared" si="3"/>
        <v>27.212000000000003</v>
      </c>
      <c r="G36" s="15" t="s">
        <v>92</v>
      </c>
      <c r="H36" s="18"/>
      <c r="I36" s="18"/>
      <c r="J36" s="26"/>
      <c r="K36" s="25"/>
    </row>
    <row r="37" spans="1:11" s="3" customFormat="1" ht="24" customHeight="1">
      <c r="A37" s="19" t="s">
        <v>93</v>
      </c>
      <c r="B37" s="20" t="s">
        <v>94</v>
      </c>
      <c r="C37" s="21" t="s">
        <v>77</v>
      </c>
      <c r="D37" s="21" t="s">
        <v>95</v>
      </c>
      <c r="E37" s="14">
        <v>64.03</v>
      </c>
      <c r="F37" s="17">
        <f t="shared" si="3"/>
        <v>25.612000000000002</v>
      </c>
      <c r="G37" s="14">
        <v>74.2</v>
      </c>
      <c r="H37" s="18">
        <f>G37*0.6</f>
        <v>44.52</v>
      </c>
      <c r="I37" s="18">
        <f aca="true" t="shared" si="4" ref="I37:I44">F37+H37</f>
        <v>70.132</v>
      </c>
      <c r="J37" s="26">
        <v>1</v>
      </c>
      <c r="K37" s="24" t="s">
        <v>16</v>
      </c>
    </row>
    <row r="38" spans="1:11" s="3" customFormat="1" ht="24" customHeight="1">
      <c r="A38" s="14" t="s">
        <v>96</v>
      </c>
      <c r="B38" s="15" t="s">
        <v>97</v>
      </c>
      <c r="C38" s="16" t="s">
        <v>77</v>
      </c>
      <c r="D38" s="16" t="s">
        <v>98</v>
      </c>
      <c r="E38" s="14">
        <v>67.2</v>
      </c>
      <c r="F38" s="17">
        <f t="shared" si="3"/>
        <v>26.880000000000003</v>
      </c>
      <c r="G38" s="14">
        <v>84</v>
      </c>
      <c r="H38" s="18">
        <f>G38*0.6</f>
        <v>50.4</v>
      </c>
      <c r="I38" s="18">
        <f t="shared" si="4"/>
        <v>77.28</v>
      </c>
      <c r="J38" s="26">
        <v>1</v>
      </c>
      <c r="K38" s="24" t="s">
        <v>16</v>
      </c>
    </row>
    <row r="39" spans="1:11" s="3" customFormat="1" ht="24" customHeight="1">
      <c r="A39" s="14" t="s">
        <v>99</v>
      </c>
      <c r="B39" s="15" t="s">
        <v>100</v>
      </c>
      <c r="C39" s="16" t="s">
        <v>77</v>
      </c>
      <c r="D39" s="16" t="s">
        <v>98</v>
      </c>
      <c r="E39" s="14">
        <v>66.85</v>
      </c>
      <c r="F39" s="17">
        <f t="shared" si="3"/>
        <v>26.74</v>
      </c>
      <c r="G39" s="14">
        <v>83</v>
      </c>
      <c r="H39" s="18">
        <f>G39*0.6</f>
        <v>49.8</v>
      </c>
      <c r="I39" s="18">
        <f t="shared" si="4"/>
        <v>76.53999999999999</v>
      </c>
      <c r="J39" s="26">
        <v>2</v>
      </c>
      <c r="K39" s="24" t="s">
        <v>16</v>
      </c>
    </row>
    <row r="40" spans="1:11" s="3" customFormat="1" ht="24" customHeight="1">
      <c r="A40" s="14" t="s">
        <v>101</v>
      </c>
      <c r="B40" s="15" t="s">
        <v>102</v>
      </c>
      <c r="C40" s="16" t="s">
        <v>77</v>
      </c>
      <c r="D40" s="16" t="s">
        <v>98</v>
      </c>
      <c r="E40" s="14">
        <v>64.05</v>
      </c>
      <c r="F40" s="17">
        <f t="shared" si="3"/>
        <v>25.62</v>
      </c>
      <c r="G40" s="14">
        <v>67.8</v>
      </c>
      <c r="H40" s="18">
        <f>G40*0.6</f>
        <v>40.68</v>
      </c>
      <c r="I40" s="18">
        <f t="shared" si="4"/>
        <v>66.3</v>
      </c>
      <c r="J40" s="26">
        <v>3</v>
      </c>
      <c r="K40" s="23"/>
    </row>
    <row r="41" spans="1:11" s="3" customFormat="1" ht="24" customHeight="1">
      <c r="A41" s="14" t="s">
        <v>103</v>
      </c>
      <c r="B41" s="15" t="s">
        <v>104</v>
      </c>
      <c r="C41" s="16" t="s">
        <v>77</v>
      </c>
      <c r="D41" s="16" t="s">
        <v>105</v>
      </c>
      <c r="E41" s="14">
        <v>64.23</v>
      </c>
      <c r="F41" s="17">
        <f t="shared" si="3"/>
        <v>25.692000000000004</v>
      </c>
      <c r="G41" s="14">
        <v>79.8</v>
      </c>
      <c r="H41" s="18">
        <f>G41*0.6</f>
        <v>47.879999999999995</v>
      </c>
      <c r="I41" s="18">
        <f t="shared" si="4"/>
        <v>73.572</v>
      </c>
      <c r="J41" s="26">
        <v>1</v>
      </c>
      <c r="K41" s="24" t="s">
        <v>16</v>
      </c>
    </row>
    <row r="42" spans="1:11" s="3" customFormat="1" ht="24" customHeight="1">
      <c r="A42" s="14" t="s">
        <v>106</v>
      </c>
      <c r="B42" s="15" t="s">
        <v>107</v>
      </c>
      <c r="C42" s="16" t="s">
        <v>108</v>
      </c>
      <c r="D42" s="16" t="s">
        <v>109</v>
      </c>
      <c r="E42" s="22" t="s">
        <v>110</v>
      </c>
      <c r="F42" s="17">
        <v>48</v>
      </c>
      <c r="G42" s="14">
        <v>71</v>
      </c>
      <c r="H42" s="18">
        <f>G42*0.2</f>
        <v>14.200000000000001</v>
      </c>
      <c r="I42" s="18">
        <f t="shared" si="4"/>
        <v>62.2</v>
      </c>
      <c r="J42" s="26">
        <v>1</v>
      </c>
      <c r="K42" s="24" t="s">
        <v>16</v>
      </c>
    </row>
    <row r="43" spans="1:11" s="3" customFormat="1" ht="24" customHeight="1">
      <c r="A43" s="14" t="s">
        <v>111</v>
      </c>
      <c r="B43" s="15" t="s">
        <v>112</v>
      </c>
      <c r="C43" s="16" t="s">
        <v>113</v>
      </c>
      <c r="D43" s="16" t="s">
        <v>15</v>
      </c>
      <c r="E43" s="14">
        <v>144.88</v>
      </c>
      <c r="F43" s="17">
        <f aca="true" t="shared" si="5" ref="F43:F106">E43*0.2</f>
        <v>28.976</v>
      </c>
      <c r="G43" s="14">
        <v>79.8</v>
      </c>
      <c r="H43" s="18">
        <f>G43*0.6</f>
        <v>47.879999999999995</v>
      </c>
      <c r="I43" s="18">
        <f t="shared" si="4"/>
        <v>76.856</v>
      </c>
      <c r="J43" s="26">
        <v>1</v>
      </c>
      <c r="K43" s="24" t="s">
        <v>16</v>
      </c>
    </row>
    <row r="44" spans="1:11" s="3" customFormat="1" ht="24" customHeight="1">
      <c r="A44" s="14" t="s">
        <v>114</v>
      </c>
      <c r="B44" s="15" t="s">
        <v>115</v>
      </c>
      <c r="C44" s="16" t="s">
        <v>113</v>
      </c>
      <c r="D44" s="16" t="s">
        <v>15</v>
      </c>
      <c r="E44" s="14">
        <v>141.96</v>
      </c>
      <c r="F44" s="17">
        <f t="shared" si="5"/>
        <v>28.392000000000003</v>
      </c>
      <c r="G44" s="14">
        <v>80</v>
      </c>
      <c r="H44" s="18">
        <f>G44*0.6</f>
        <v>48</v>
      </c>
      <c r="I44" s="18">
        <f t="shared" si="4"/>
        <v>76.392</v>
      </c>
      <c r="J44" s="26">
        <v>2</v>
      </c>
      <c r="K44" s="24" t="s">
        <v>16</v>
      </c>
    </row>
    <row r="45" spans="1:11" s="3" customFormat="1" ht="24" customHeight="1">
      <c r="A45" s="19" t="s">
        <v>116</v>
      </c>
      <c r="B45" s="20" t="s">
        <v>117</v>
      </c>
      <c r="C45" s="21" t="s">
        <v>113</v>
      </c>
      <c r="D45" s="21" t="s">
        <v>15</v>
      </c>
      <c r="E45" s="14">
        <v>138.54</v>
      </c>
      <c r="F45" s="17">
        <f t="shared" si="5"/>
        <v>27.708</v>
      </c>
      <c r="G45" s="15" t="s">
        <v>92</v>
      </c>
      <c r="H45" s="18"/>
      <c r="I45" s="18"/>
      <c r="J45" s="26"/>
      <c r="K45" s="25"/>
    </row>
    <row r="46" spans="1:11" s="3" customFormat="1" ht="24" customHeight="1">
      <c r="A46" s="14" t="s">
        <v>118</v>
      </c>
      <c r="B46" s="15" t="s">
        <v>119</v>
      </c>
      <c r="C46" s="16" t="s">
        <v>120</v>
      </c>
      <c r="D46" s="16" t="s">
        <v>24</v>
      </c>
      <c r="E46" s="14">
        <v>135.3</v>
      </c>
      <c r="F46" s="17">
        <f t="shared" si="5"/>
        <v>27.060000000000002</v>
      </c>
      <c r="G46" s="14">
        <v>76.8</v>
      </c>
      <c r="H46" s="18">
        <f aca="true" t="shared" si="6" ref="H46:H69">G46*0.6</f>
        <v>46.08</v>
      </c>
      <c r="I46" s="18">
        <f aca="true" t="shared" si="7" ref="I46:I69">F46+H46</f>
        <v>73.14</v>
      </c>
      <c r="J46" s="26">
        <v>1</v>
      </c>
      <c r="K46" s="24" t="s">
        <v>16</v>
      </c>
    </row>
    <row r="47" spans="1:11" s="3" customFormat="1" ht="24" customHeight="1">
      <c r="A47" s="19" t="s">
        <v>121</v>
      </c>
      <c r="B47" s="20" t="s">
        <v>122</v>
      </c>
      <c r="C47" s="21" t="s">
        <v>120</v>
      </c>
      <c r="D47" s="21" t="s">
        <v>24</v>
      </c>
      <c r="E47" s="14">
        <v>130</v>
      </c>
      <c r="F47" s="17">
        <f t="shared" si="5"/>
        <v>26</v>
      </c>
      <c r="G47" s="14">
        <v>74.8</v>
      </c>
      <c r="H47" s="18">
        <f t="shared" si="6"/>
        <v>44.879999999999995</v>
      </c>
      <c r="I47" s="18">
        <f t="shared" si="7"/>
        <v>70.88</v>
      </c>
      <c r="J47" s="26">
        <v>2</v>
      </c>
      <c r="K47" s="24" t="s">
        <v>16</v>
      </c>
    </row>
    <row r="48" spans="1:11" s="3" customFormat="1" ht="24" customHeight="1">
      <c r="A48" s="14" t="s">
        <v>123</v>
      </c>
      <c r="B48" s="15" t="s">
        <v>124</v>
      </c>
      <c r="C48" s="16" t="s">
        <v>120</v>
      </c>
      <c r="D48" s="16" t="s">
        <v>35</v>
      </c>
      <c r="E48" s="14">
        <v>142.9</v>
      </c>
      <c r="F48" s="17">
        <f t="shared" si="5"/>
        <v>28.580000000000002</v>
      </c>
      <c r="G48" s="14">
        <v>78.2</v>
      </c>
      <c r="H48" s="18">
        <f t="shared" si="6"/>
        <v>46.92</v>
      </c>
      <c r="I48" s="18">
        <f t="shared" si="7"/>
        <v>75.5</v>
      </c>
      <c r="J48" s="26">
        <v>1</v>
      </c>
      <c r="K48" s="24" t="s">
        <v>16</v>
      </c>
    </row>
    <row r="49" spans="1:11" s="3" customFormat="1" ht="24" customHeight="1">
      <c r="A49" s="14" t="s">
        <v>125</v>
      </c>
      <c r="B49" s="15" t="s">
        <v>126</v>
      </c>
      <c r="C49" s="16" t="s">
        <v>120</v>
      </c>
      <c r="D49" s="16" t="s">
        <v>35</v>
      </c>
      <c r="E49" s="14">
        <v>140.9</v>
      </c>
      <c r="F49" s="17">
        <f t="shared" si="5"/>
        <v>28.180000000000003</v>
      </c>
      <c r="G49" s="14">
        <v>77.4</v>
      </c>
      <c r="H49" s="18">
        <f t="shared" si="6"/>
        <v>46.440000000000005</v>
      </c>
      <c r="I49" s="18">
        <f t="shared" si="7"/>
        <v>74.62</v>
      </c>
      <c r="J49" s="26">
        <v>2</v>
      </c>
      <c r="K49" s="24" t="s">
        <v>16</v>
      </c>
    </row>
    <row r="50" spans="1:11" s="3" customFormat="1" ht="24" customHeight="1">
      <c r="A50" s="14" t="s">
        <v>127</v>
      </c>
      <c r="B50" s="15" t="s">
        <v>128</v>
      </c>
      <c r="C50" s="16" t="s">
        <v>120</v>
      </c>
      <c r="D50" s="16" t="s">
        <v>35</v>
      </c>
      <c r="E50" s="14">
        <v>141</v>
      </c>
      <c r="F50" s="17">
        <f t="shared" si="5"/>
        <v>28.200000000000003</v>
      </c>
      <c r="G50" s="14">
        <v>72.6</v>
      </c>
      <c r="H50" s="18">
        <f t="shared" si="6"/>
        <v>43.559999999999995</v>
      </c>
      <c r="I50" s="18">
        <f t="shared" si="7"/>
        <v>71.75999999999999</v>
      </c>
      <c r="J50" s="26">
        <v>3</v>
      </c>
      <c r="K50" s="23"/>
    </row>
    <row r="51" spans="1:11" s="3" customFormat="1" ht="24" customHeight="1">
      <c r="A51" s="14" t="s">
        <v>129</v>
      </c>
      <c r="B51" s="15" t="s">
        <v>130</v>
      </c>
      <c r="C51" s="16" t="s">
        <v>120</v>
      </c>
      <c r="D51" s="16" t="s">
        <v>63</v>
      </c>
      <c r="E51" s="14">
        <v>144.6</v>
      </c>
      <c r="F51" s="17">
        <f t="shared" si="5"/>
        <v>28.92</v>
      </c>
      <c r="G51" s="14">
        <v>78.6</v>
      </c>
      <c r="H51" s="18">
        <f t="shared" si="6"/>
        <v>47.16</v>
      </c>
      <c r="I51" s="18">
        <f t="shared" si="7"/>
        <v>76.08</v>
      </c>
      <c r="J51" s="26">
        <v>1</v>
      </c>
      <c r="K51" s="24" t="s">
        <v>16</v>
      </c>
    </row>
    <row r="52" spans="1:11" s="3" customFormat="1" ht="24" customHeight="1">
      <c r="A52" s="19" t="s">
        <v>131</v>
      </c>
      <c r="B52" s="20" t="s">
        <v>132</v>
      </c>
      <c r="C52" s="21" t="s">
        <v>120</v>
      </c>
      <c r="D52" s="21" t="s">
        <v>63</v>
      </c>
      <c r="E52" s="14">
        <v>138.4</v>
      </c>
      <c r="F52" s="17">
        <f t="shared" si="5"/>
        <v>27.680000000000003</v>
      </c>
      <c r="G52" s="14">
        <v>76.6</v>
      </c>
      <c r="H52" s="18">
        <f t="shared" si="6"/>
        <v>45.959999999999994</v>
      </c>
      <c r="I52" s="18">
        <f t="shared" si="7"/>
        <v>73.64</v>
      </c>
      <c r="J52" s="26">
        <v>2</v>
      </c>
      <c r="K52" s="24" t="s">
        <v>16</v>
      </c>
    </row>
    <row r="53" spans="1:11" s="3" customFormat="1" ht="24" customHeight="1">
      <c r="A53" s="14" t="s">
        <v>133</v>
      </c>
      <c r="B53" s="15" t="s">
        <v>134</v>
      </c>
      <c r="C53" s="16" t="s">
        <v>120</v>
      </c>
      <c r="D53" s="16" t="s">
        <v>63</v>
      </c>
      <c r="E53" s="14">
        <v>139.4</v>
      </c>
      <c r="F53" s="17">
        <f t="shared" si="5"/>
        <v>27.880000000000003</v>
      </c>
      <c r="G53" s="14">
        <v>68.6</v>
      </c>
      <c r="H53" s="18">
        <f t="shared" si="6"/>
        <v>41.16</v>
      </c>
      <c r="I53" s="18">
        <f t="shared" si="7"/>
        <v>69.03999999999999</v>
      </c>
      <c r="J53" s="26">
        <v>3</v>
      </c>
      <c r="K53" s="24"/>
    </row>
    <row r="54" spans="1:11" s="3" customFormat="1" ht="24" customHeight="1">
      <c r="A54" s="14" t="s">
        <v>135</v>
      </c>
      <c r="B54" s="15" t="s">
        <v>136</v>
      </c>
      <c r="C54" s="16" t="s">
        <v>120</v>
      </c>
      <c r="D54" s="16" t="s">
        <v>137</v>
      </c>
      <c r="E54" s="14">
        <v>143.5</v>
      </c>
      <c r="F54" s="17">
        <f t="shared" si="5"/>
        <v>28.700000000000003</v>
      </c>
      <c r="G54" s="14">
        <v>79.6</v>
      </c>
      <c r="H54" s="18">
        <f t="shared" si="6"/>
        <v>47.76</v>
      </c>
      <c r="I54" s="18">
        <f t="shared" si="7"/>
        <v>76.46000000000001</v>
      </c>
      <c r="J54" s="23">
        <v>1</v>
      </c>
      <c r="K54" s="24" t="s">
        <v>16</v>
      </c>
    </row>
    <row r="55" spans="1:11" s="3" customFormat="1" ht="24" customHeight="1">
      <c r="A55" s="14" t="s">
        <v>138</v>
      </c>
      <c r="B55" s="15" t="s">
        <v>139</v>
      </c>
      <c r="C55" s="16" t="s">
        <v>120</v>
      </c>
      <c r="D55" s="16" t="s">
        <v>137</v>
      </c>
      <c r="E55" s="14">
        <v>141.5</v>
      </c>
      <c r="F55" s="17">
        <f t="shared" si="5"/>
        <v>28.3</v>
      </c>
      <c r="G55" s="14">
        <v>78.2</v>
      </c>
      <c r="H55" s="18">
        <f t="shared" si="6"/>
        <v>46.92</v>
      </c>
      <c r="I55" s="18">
        <f t="shared" si="7"/>
        <v>75.22</v>
      </c>
      <c r="J55" s="23">
        <v>2</v>
      </c>
      <c r="K55" s="24" t="s">
        <v>16</v>
      </c>
    </row>
    <row r="56" spans="1:11" s="3" customFormat="1" ht="24" customHeight="1">
      <c r="A56" s="14" t="s">
        <v>140</v>
      </c>
      <c r="B56" s="15" t="s">
        <v>141</v>
      </c>
      <c r="C56" s="16" t="s">
        <v>120</v>
      </c>
      <c r="D56" s="16" t="s">
        <v>137</v>
      </c>
      <c r="E56" s="14">
        <v>140.9</v>
      </c>
      <c r="F56" s="17">
        <f t="shared" si="5"/>
        <v>28.180000000000003</v>
      </c>
      <c r="G56" s="14">
        <v>77.6</v>
      </c>
      <c r="H56" s="18">
        <f t="shared" si="6"/>
        <v>46.559999999999995</v>
      </c>
      <c r="I56" s="18">
        <f t="shared" si="7"/>
        <v>74.74</v>
      </c>
      <c r="J56" s="23">
        <v>3</v>
      </c>
      <c r="K56" s="24" t="s">
        <v>16</v>
      </c>
    </row>
    <row r="57" spans="1:11" s="3" customFormat="1" ht="24" customHeight="1">
      <c r="A57" s="14" t="s">
        <v>142</v>
      </c>
      <c r="B57" s="15" t="s">
        <v>143</v>
      </c>
      <c r="C57" s="16" t="s">
        <v>120</v>
      </c>
      <c r="D57" s="16" t="s">
        <v>137</v>
      </c>
      <c r="E57" s="14">
        <v>141</v>
      </c>
      <c r="F57" s="17">
        <f t="shared" si="5"/>
        <v>28.200000000000003</v>
      </c>
      <c r="G57" s="14">
        <v>77</v>
      </c>
      <c r="H57" s="18">
        <f t="shared" si="6"/>
        <v>46.199999999999996</v>
      </c>
      <c r="I57" s="18">
        <f t="shared" si="7"/>
        <v>74.4</v>
      </c>
      <c r="J57" s="23">
        <v>4</v>
      </c>
      <c r="K57" s="24" t="s">
        <v>16</v>
      </c>
    </row>
    <row r="58" spans="1:11" s="3" customFormat="1" ht="24" customHeight="1">
      <c r="A58" s="14" t="s">
        <v>144</v>
      </c>
      <c r="B58" s="15" t="s">
        <v>145</v>
      </c>
      <c r="C58" s="16" t="s">
        <v>120</v>
      </c>
      <c r="D58" s="16" t="s">
        <v>137</v>
      </c>
      <c r="E58" s="14">
        <v>140.2</v>
      </c>
      <c r="F58" s="17">
        <f t="shared" si="5"/>
        <v>28.04</v>
      </c>
      <c r="G58" s="14">
        <v>76.8</v>
      </c>
      <c r="H58" s="18">
        <f t="shared" si="6"/>
        <v>46.08</v>
      </c>
      <c r="I58" s="18">
        <f t="shared" si="7"/>
        <v>74.12</v>
      </c>
      <c r="J58" s="23">
        <v>5</v>
      </c>
      <c r="K58" s="24" t="s">
        <v>16</v>
      </c>
    </row>
    <row r="59" spans="1:11" s="3" customFormat="1" ht="24" customHeight="1">
      <c r="A59" s="14" t="s">
        <v>146</v>
      </c>
      <c r="B59" s="15" t="s">
        <v>147</v>
      </c>
      <c r="C59" s="16" t="s">
        <v>120</v>
      </c>
      <c r="D59" s="16" t="s">
        <v>137</v>
      </c>
      <c r="E59" s="14">
        <v>139.9</v>
      </c>
      <c r="F59" s="17">
        <f t="shared" si="5"/>
        <v>27.980000000000004</v>
      </c>
      <c r="G59" s="14">
        <v>73.8</v>
      </c>
      <c r="H59" s="18">
        <f t="shared" si="6"/>
        <v>44.279999999999994</v>
      </c>
      <c r="I59" s="18">
        <f t="shared" si="7"/>
        <v>72.25999999999999</v>
      </c>
      <c r="J59" s="23">
        <v>6</v>
      </c>
      <c r="K59" s="25"/>
    </row>
    <row r="60" spans="1:11" s="3" customFormat="1" ht="24" customHeight="1">
      <c r="A60" s="19" t="s">
        <v>148</v>
      </c>
      <c r="B60" s="20" t="s">
        <v>149</v>
      </c>
      <c r="C60" s="21" t="s">
        <v>120</v>
      </c>
      <c r="D60" s="21" t="s">
        <v>150</v>
      </c>
      <c r="E60" s="14">
        <v>140.7</v>
      </c>
      <c r="F60" s="17">
        <f t="shared" si="5"/>
        <v>28.14</v>
      </c>
      <c r="G60" s="14">
        <v>84.4</v>
      </c>
      <c r="H60" s="18">
        <f t="shared" si="6"/>
        <v>50.64</v>
      </c>
      <c r="I60" s="18">
        <f t="shared" si="7"/>
        <v>78.78</v>
      </c>
      <c r="J60" s="26">
        <v>1</v>
      </c>
      <c r="K60" s="24" t="s">
        <v>16</v>
      </c>
    </row>
    <row r="61" spans="1:11" s="3" customFormat="1" ht="24" customHeight="1">
      <c r="A61" s="14" t="s">
        <v>151</v>
      </c>
      <c r="B61" s="15" t="s">
        <v>152</v>
      </c>
      <c r="C61" s="16" t="s">
        <v>120</v>
      </c>
      <c r="D61" s="16" t="s">
        <v>150</v>
      </c>
      <c r="E61" s="14">
        <v>136.8</v>
      </c>
      <c r="F61" s="17">
        <f t="shared" si="5"/>
        <v>27.360000000000003</v>
      </c>
      <c r="G61" s="14">
        <v>82.4</v>
      </c>
      <c r="H61" s="18">
        <f t="shared" si="6"/>
        <v>49.440000000000005</v>
      </c>
      <c r="I61" s="18">
        <f t="shared" si="7"/>
        <v>76.80000000000001</v>
      </c>
      <c r="J61" s="26">
        <v>2</v>
      </c>
      <c r="K61" s="24" t="s">
        <v>16</v>
      </c>
    </row>
    <row r="62" spans="1:11" s="3" customFormat="1" ht="24" customHeight="1">
      <c r="A62" s="14" t="s">
        <v>153</v>
      </c>
      <c r="B62" s="15" t="s">
        <v>154</v>
      </c>
      <c r="C62" s="16" t="s">
        <v>120</v>
      </c>
      <c r="D62" s="16" t="s">
        <v>155</v>
      </c>
      <c r="E62" s="14">
        <v>150.7</v>
      </c>
      <c r="F62" s="17">
        <f t="shared" si="5"/>
        <v>30.14</v>
      </c>
      <c r="G62" s="14">
        <v>81.8</v>
      </c>
      <c r="H62" s="18">
        <f t="shared" si="6"/>
        <v>49.08</v>
      </c>
      <c r="I62" s="18">
        <f t="shared" si="7"/>
        <v>79.22</v>
      </c>
      <c r="J62" s="23">
        <v>1</v>
      </c>
      <c r="K62" s="24" t="s">
        <v>16</v>
      </c>
    </row>
    <row r="63" spans="1:11" s="3" customFormat="1" ht="24" customHeight="1">
      <c r="A63" s="19" t="s">
        <v>156</v>
      </c>
      <c r="B63" s="20" t="s">
        <v>157</v>
      </c>
      <c r="C63" s="21" t="s">
        <v>120</v>
      </c>
      <c r="D63" s="21" t="s">
        <v>155</v>
      </c>
      <c r="E63" s="14">
        <v>136.2</v>
      </c>
      <c r="F63" s="17">
        <f t="shared" si="5"/>
        <v>27.24</v>
      </c>
      <c r="G63" s="14">
        <v>76.6</v>
      </c>
      <c r="H63" s="18">
        <f t="shared" si="6"/>
        <v>45.959999999999994</v>
      </c>
      <c r="I63" s="18">
        <f t="shared" si="7"/>
        <v>73.19999999999999</v>
      </c>
      <c r="J63" s="23">
        <v>2</v>
      </c>
      <c r="K63" s="24" t="s">
        <v>16</v>
      </c>
    </row>
    <row r="64" spans="1:11" s="3" customFormat="1" ht="24" customHeight="1">
      <c r="A64" s="14" t="s">
        <v>158</v>
      </c>
      <c r="B64" s="15" t="s">
        <v>159</v>
      </c>
      <c r="C64" s="16" t="s">
        <v>120</v>
      </c>
      <c r="D64" s="16" t="s">
        <v>155</v>
      </c>
      <c r="E64" s="14">
        <v>135.8</v>
      </c>
      <c r="F64" s="17">
        <f t="shared" si="5"/>
        <v>27.160000000000004</v>
      </c>
      <c r="G64" s="14">
        <v>70.4</v>
      </c>
      <c r="H64" s="18">
        <f t="shared" si="6"/>
        <v>42.24</v>
      </c>
      <c r="I64" s="18">
        <f t="shared" si="7"/>
        <v>69.4</v>
      </c>
      <c r="J64" s="23">
        <v>3</v>
      </c>
      <c r="K64" s="25"/>
    </row>
    <row r="65" spans="1:11" s="3" customFormat="1" ht="24" customHeight="1">
      <c r="A65" s="14" t="s">
        <v>160</v>
      </c>
      <c r="B65" s="15" t="s">
        <v>161</v>
      </c>
      <c r="C65" s="16" t="s">
        <v>120</v>
      </c>
      <c r="D65" s="16" t="s">
        <v>162</v>
      </c>
      <c r="E65" s="14">
        <v>144.5</v>
      </c>
      <c r="F65" s="17">
        <f t="shared" si="5"/>
        <v>28.900000000000002</v>
      </c>
      <c r="G65" s="14">
        <v>82.4</v>
      </c>
      <c r="H65" s="18">
        <f t="shared" si="6"/>
        <v>49.440000000000005</v>
      </c>
      <c r="I65" s="18">
        <f t="shared" si="7"/>
        <v>78.34</v>
      </c>
      <c r="J65" s="23">
        <v>1</v>
      </c>
      <c r="K65" s="24" t="s">
        <v>16</v>
      </c>
    </row>
    <row r="66" spans="1:11" s="3" customFormat="1" ht="24" customHeight="1">
      <c r="A66" s="14" t="s">
        <v>163</v>
      </c>
      <c r="B66" s="15" t="s">
        <v>164</v>
      </c>
      <c r="C66" s="16" t="s">
        <v>120</v>
      </c>
      <c r="D66" s="16" t="s">
        <v>162</v>
      </c>
      <c r="E66" s="14">
        <v>142.6</v>
      </c>
      <c r="F66" s="17">
        <f t="shared" si="5"/>
        <v>28.52</v>
      </c>
      <c r="G66" s="14">
        <v>81.4</v>
      </c>
      <c r="H66" s="18">
        <f t="shared" si="6"/>
        <v>48.84</v>
      </c>
      <c r="I66" s="18">
        <f t="shared" si="7"/>
        <v>77.36</v>
      </c>
      <c r="J66" s="23">
        <v>2</v>
      </c>
      <c r="K66" s="24" t="s">
        <v>16</v>
      </c>
    </row>
    <row r="67" spans="1:11" s="3" customFormat="1" ht="24" customHeight="1">
      <c r="A67" s="14" t="s">
        <v>165</v>
      </c>
      <c r="B67" s="15" t="s">
        <v>166</v>
      </c>
      <c r="C67" s="16" t="s">
        <v>120</v>
      </c>
      <c r="D67" s="16" t="s">
        <v>162</v>
      </c>
      <c r="E67" s="14">
        <v>142.5</v>
      </c>
      <c r="F67" s="17">
        <f t="shared" si="5"/>
        <v>28.5</v>
      </c>
      <c r="G67" s="14">
        <v>79.2</v>
      </c>
      <c r="H67" s="18">
        <f t="shared" si="6"/>
        <v>47.52</v>
      </c>
      <c r="I67" s="18">
        <f t="shared" si="7"/>
        <v>76.02000000000001</v>
      </c>
      <c r="J67" s="23">
        <v>3</v>
      </c>
      <c r="K67" s="25"/>
    </row>
    <row r="68" spans="1:11" s="3" customFormat="1" ht="24" customHeight="1">
      <c r="A68" s="14" t="s">
        <v>167</v>
      </c>
      <c r="B68" s="15" t="s">
        <v>168</v>
      </c>
      <c r="C68" s="16" t="s">
        <v>169</v>
      </c>
      <c r="D68" s="16" t="s">
        <v>24</v>
      </c>
      <c r="E68" s="14">
        <v>133.46</v>
      </c>
      <c r="F68" s="17">
        <f t="shared" si="5"/>
        <v>26.692000000000004</v>
      </c>
      <c r="G68" s="14">
        <v>80</v>
      </c>
      <c r="H68" s="18">
        <f t="shared" si="6"/>
        <v>48</v>
      </c>
      <c r="I68" s="18">
        <f t="shared" si="7"/>
        <v>74.69200000000001</v>
      </c>
      <c r="J68" s="23">
        <v>1</v>
      </c>
      <c r="K68" s="24" t="s">
        <v>16</v>
      </c>
    </row>
    <row r="69" spans="1:11" s="3" customFormat="1" ht="24" customHeight="1">
      <c r="A69" s="14" t="s">
        <v>170</v>
      </c>
      <c r="B69" s="15" t="s">
        <v>171</v>
      </c>
      <c r="C69" s="16" t="s">
        <v>169</v>
      </c>
      <c r="D69" s="16" t="s">
        <v>24</v>
      </c>
      <c r="E69" s="14">
        <v>135.31</v>
      </c>
      <c r="F69" s="17">
        <f t="shared" si="5"/>
        <v>27.062</v>
      </c>
      <c r="G69" s="14">
        <v>78.2</v>
      </c>
      <c r="H69" s="18">
        <f t="shared" si="6"/>
        <v>46.92</v>
      </c>
      <c r="I69" s="18">
        <f t="shared" si="7"/>
        <v>73.982</v>
      </c>
      <c r="J69" s="23">
        <v>2</v>
      </c>
      <c r="K69" s="24" t="s">
        <v>16</v>
      </c>
    </row>
    <row r="70" spans="1:11" s="3" customFormat="1" ht="24" customHeight="1">
      <c r="A70" s="14" t="s">
        <v>172</v>
      </c>
      <c r="B70" s="15" t="s">
        <v>173</v>
      </c>
      <c r="C70" s="16" t="s">
        <v>169</v>
      </c>
      <c r="D70" s="16" t="s">
        <v>24</v>
      </c>
      <c r="E70" s="14">
        <v>132.23</v>
      </c>
      <c r="F70" s="17">
        <f t="shared" si="5"/>
        <v>26.445999999999998</v>
      </c>
      <c r="G70" s="15" t="s">
        <v>92</v>
      </c>
      <c r="H70" s="18"/>
      <c r="I70" s="18"/>
      <c r="J70" s="26"/>
      <c r="K70" s="26"/>
    </row>
    <row r="71" spans="1:11" s="3" customFormat="1" ht="24" customHeight="1">
      <c r="A71" s="14" t="s">
        <v>174</v>
      </c>
      <c r="B71" s="15" t="s">
        <v>175</v>
      </c>
      <c r="C71" s="16" t="s">
        <v>169</v>
      </c>
      <c r="D71" s="16" t="s">
        <v>35</v>
      </c>
      <c r="E71" s="14">
        <v>149.31</v>
      </c>
      <c r="F71" s="17">
        <f t="shared" si="5"/>
        <v>29.862000000000002</v>
      </c>
      <c r="G71" s="14">
        <v>83.4</v>
      </c>
      <c r="H71" s="18">
        <f aca="true" t="shared" si="8" ref="H71:H114">G71*0.6</f>
        <v>50.04</v>
      </c>
      <c r="I71" s="18">
        <f aca="true" t="shared" si="9" ref="I71:I114">F71+H71</f>
        <v>79.902</v>
      </c>
      <c r="J71" s="23">
        <v>1</v>
      </c>
      <c r="K71" s="24" t="s">
        <v>16</v>
      </c>
    </row>
    <row r="72" spans="1:11" s="3" customFormat="1" ht="24" customHeight="1">
      <c r="A72" s="14" t="s">
        <v>176</v>
      </c>
      <c r="B72" s="15" t="s">
        <v>177</v>
      </c>
      <c r="C72" s="16" t="s">
        <v>169</v>
      </c>
      <c r="D72" s="16" t="s">
        <v>35</v>
      </c>
      <c r="E72" s="14">
        <v>149.65</v>
      </c>
      <c r="F72" s="17">
        <f t="shared" si="5"/>
        <v>29.930000000000003</v>
      </c>
      <c r="G72" s="14">
        <v>81.2</v>
      </c>
      <c r="H72" s="18">
        <f t="shared" si="8"/>
        <v>48.72</v>
      </c>
      <c r="I72" s="18">
        <f t="shared" si="9"/>
        <v>78.65</v>
      </c>
      <c r="J72" s="23">
        <v>2</v>
      </c>
      <c r="K72" s="24" t="s">
        <v>16</v>
      </c>
    </row>
    <row r="73" spans="1:11" s="3" customFormat="1" ht="24" customHeight="1">
      <c r="A73" s="14" t="s">
        <v>178</v>
      </c>
      <c r="B73" s="15" t="s">
        <v>179</v>
      </c>
      <c r="C73" s="16" t="s">
        <v>180</v>
      </c>
      <c r="D73" s="16" t="s">
        <v>181</v>
      </c>
      <c r="E73" s="14">
        <v>130.15</v>
      </c>
      <c r="F73" s="17">
        <f t="shared" si="5"/>
        <v>26.03</v>
      </c>
      <c r="G73" s="14">
        <v>82.2</v>
      </c>
      <c r="H73" s="18">
        <f t="shared" si="8"/>
        <v>49.32</v>
      </c>
      <c r="I73" s="18">
        <f t="shared" si="9"/>
        <v>75.35</v>
      </c>
      <c r="J73" s="26">
        <v>1</v>
      </c>
      <c r="K73" s="24" t="s">
        <v>16</v>
      </c>
    </row>
    <row r="74" spans="1:11" s="3" customFormat="1" ht="24" customHeight="1">
      <c r="A74" s="14" t="s">
        <v>182</v>
      </c>
      <c r="B74" s="15" t="s">
        <v>183</v>
      </c>
      <c r="C74" s="16" t="s">
        <v>180</v>
      </c>
      <c r="D74" s="16" t="s">
        <v>181</v>
      </c>
      <c r="E74" s="14">
        <v>139.27</v>
      </c>
      <c r="F74" s="17">
        <f t="shared" si="5"/>
        <v>27.854000000000003</v>
      </c>
      <c r="G74" s="14">
        <v>78.4</v>
      </c>
      <c r="H74" s="18">
        <f t="shared" si="8"/>
        <v>47.04</v>
      </c>
      <c r="I74" s="18">
        <f t="shared" si="9"/>
        <v>74.894</v>
      </c>
      <c r="J74" s="26">
        <v>2</v>
      </c>
      <c r="K74" s="24" t="s">
        <v>16</v>
      </c>
    </row>
    <row r="75" spans="1:11" s="3" customFormat="1" ht="24" customHeight="1">
      <c r="A75" s="14" t="s">
        <v>184</v>
      </c>
      <c r="B75" s="15" t="s">
        <v>185</v>
      </c>
      <c r="C75" s="16" t="s">
        <v>180</v>
      </c>
      <c r="D75" s="16" t="s">
        <v>181</v>
      </c>
      <c r="E75" s="14">
        <v>129.73</v>
      </c>
      <c r="F75" s="17">
        <f t="shared" si="5"/>
        <v>25.945999999999998</v>
      </c>
      <c r="G75" s="14">
        <v>77.4</v>
      </c>
      <c r="H75" s="18">
        <f t="shared" si="8"/>
        <v>46.440000000000005</v>
      </c>
      <c r="I75" s="18">
        <f t="shared" si="9"/>
        <v>72.386</v>
      </c>
      <c r="J75" s="26">
        <v>3</v>
      </c>
      <c r="K75" s="25"/>
    </row>
    <row r="76" spans="1:11" s="3" customFormat="1" ht="24" customHeight="1">
      <c r="A76" s="14" t="s">
        <v>186</v>
      </c>
      <c r="B76" s="15" t="s">
        <v>187</v>
      </c>
      <c r="C76" s="16" t="s">
        <v>180</v>
      </c>
      <c r="D76" s="16" t="s">
        <v>188</v>
      </c>
      <c r="E76" s="14">
        <v>127.96</v>
      </c>
      <c r="F76" s="17">
        <f t="shared" si="5"/>
        <v>25.592</v>
      </c>
      <c r="G76" s="14">
        <v>79.8</v>
      </c>
      <c r="H76" s="18">
        <f t="shared" si="8"/>
        <v>47.879999999999995</v>
      </c>
      <c r="I76" s="18">
        <f t="shared" si="9"/>
        <v>73.472</v>
      </c>
      <c r="J76" s="23">
        <v>1</v>
      </c>
      <c r="K76" s="24" t="s">
        <v>16</v>
      </c>
    </row>
    <row r="77" spans="1:11" s="3" customFormat="1" ht="24" customHeight="1">
      <c r="A77" s="14" t="s">
        <v>189</v>
      </c>
      <c r="B77" s="15" t="s">
        <v>190</v>
      </c>
      <c r="C77" s="16" t="s">
        <v>180</v>
      </c>
      <c r="D77" s="16" t="s">
        <v>188</v>
      </c>
      <c r="E77" s="14">
        <v>126.12</v>
      </c>
      <c r="F77" s="17">
        <f t="shared" si="5"/>
        <v>25.224000000000004</v>
      </c>
      <c r="G77" s="14">
        <v>78.2</v>
      </c>
      <c r="H77" s="18">
        <f t="shared" si="8"/>
        <v>46.92</v>
      </c>
      <c r="I77" s="18">
        <f t="shared" si="9"/>
        <v>72.144</v>
      </c>
      <c r="J77" s="23">
        <v>2</v>
      </c>
      <c r="K77" s="24" t="s">
        <v>16</v>
      </c>
    </row>
    <row r="78" spans="1:11" s="3" customFormat="1" ht="24" customHeight="1">
      <c r="A78" s="14" t="s">
        <v>191</v>
      </c>
      <c r="B78" s="15" t="s">
        <v>192</v>
      </c>
      <c r="C78" s="16" t="s">
        <v>180</v>
      </c>
      <c r="D78" s="16" t="s">
        <v>188</v>
      </c>
      <c r="E78" s="14">
        <v>130.73</v>
      </c>
      <c r="F78" s="17">
        <f t="shared" si="5"/>
        <v>26.146</v>
      </c>
      <c r="G78" s="14">
        <v>75.4</v>
      </c>
      <c r="H78" s="18">
        <f t="shared" si="8"/>
        <v>45.24</v>
      </c>
      <c r="I78" s="18">
        <f t="shared" si="9"/>
        <v>71.386</v>
      </c>
      <c r="J78" s="23">
        <v>3</v>
      </c>
      <c r="K78" s="25"/>
    </row>
    <row r="79" spans="1:11" s="3" customFormat="1" ht="24" customHeight="1">
      <c r="A79" s="19" t="s">
        <v>193</v>
      </c>
      <c r="B79" s="20" t="s">
        <v>194</v>
      </c>
      <c r="C79" s="21" t="s">
        <v>195</v>
      </c>
      <c r="D79" s="21" t="s">
        <v>181</v>
      </c>
      <c r="E79" s="14">
        <v>142</v>
      </c>
      <c r="F79" s="17">
        <f t="shared" si="5"/>
        <v>28.400000000000002</v>
      </c>
      <c r="G79" s="14">
        <v>76.2</v>
      </c>
      <c r="H79" s="18">
        <f t="shared" si="8"/>
        <v>45.72</v>
      </c>
      <c r="I79" s="18">
        <f t="shared" si="9"/>
        <v>74.12</v>
      </c>
      <c r="J79" s="23">
        <v>1</v>
      </c>
      <c r="K79" s="24" t="s">
        <v>16</v>
      </c>
    </row>
    <row r="80" spans="1:11" s="3" customFormat="1" ht="24" customHeight="1">
      <c r="A80" s="14" t="s">
        <v>196</v>
      </c>
      <c r="B80" s="15" t="s">
        <v>197</v>
      </c>
      <c r="C80" s="16" t="s">
        <v>195</v>
      </c>
      <c r="D80" s="16" t="s">
        <v>181</v>
      </c>
      <c r="E80" s="14">
        <v>136.77</v>
      </c>
      <c r="F80" s="17">
        <f t="shared" si="5"/>
        <v>27.354000000000003</v>
      </c>
      <c r="G80" s="14">
        <v>76.2</v>
      </c>
      <c r="H80" s="18">
        <f t="shared" si="8"/>
        <v>45.72</v>
      </c>
      <c r="I80" s="18">
        <f t="shared" si="9"/>
        <v>73.074</v>
      </c>
      <c r="J80" s="23">
        <v>2</v>
      </c>
      <c r="K80" s="24" t="s">
        <v>16</v>
      </c>
    </row>
    <row r="81" spans="1:11" s="3" customFormat="1" ht="24" customHeight="1">
      <c r="A81" s="14" t="s">
        <v>198</v>
      </c>
      <c r="B81" s="15" t="s">
        <v>199</v>
      </c>
      <c r="C81" s="16" t="s">
        <v>195</v>
      </c>
      <c r="D81" s="16" t="s">
        <v>181</v>
      </c>
      <c r="E81" s="14">
        <v>135.38</v>
      </c>
      <c r="F81" s="17">
        <f t="shared" si="5"/>
        <v>27.076</v>
      </c>
      <c r="G81" s="14">
        <v>74</v>
      </c>
      <c r="H81" s="18">
        <f t="shared" si="8"/>
        <v>44.4</v>
      </c>
      <c r="I81" s="18">
        <f t="shared" si="9"/>
        <v>71.476</v>
      </c>
      <c r="J81" s="23">
        <v>3</v>
      </c>
      <c r="K81" s="25"/>
    </row>
    <row r="82" spans="1:11" s="3" customFormat="1" ht="24" customHeight="1">
      <c r="A82" s="19" t="s">
        <v>200</v>
      </c>
      <c r="B82" s="20" t="s">
        <v>201</v>
      </c>
      <c r="C82" s="21" t="s">
        <v>195</v>
      </c>
      <c r="D82" s="21" t="s">
        <v>188</v>
      </c>
      <c r="E82" s="14">
        <v>139.08</v>
      </c>
      <c r="F82" s="17">
        <f t="shared" si="5"/>
        <v>27.816000000000003</v>
      </c>
      <c r="G82" s="14">
        <v>86</v>
      </c>
      <c r="H82" s="18">
        <f t="shared" si="8"/>
        <v>51.6</v>
      </c>
      <c r="I82" s="18">
        <f t="shared" si="9"/>
        <v>79.416</v>
      </c>
      <c r="J82" s="26">
        <v>1</v>
      </c>
      <c r="K82" s="24" t="s">
        <v>16</v>
      </c>
    </row>
    <row r="83" spans="1:11" s="3" customFormat="1" ht="24" customHeight="1">
      <c r="A83" s="14" t="s">
        <v>202</v>
      </c>
      <c r="B83" s="15" t="s">
        <v>203</v>
      </c>
      <c r="C83" s="16" t="s">
        <v>195</v>
      </c>
      <c r="D83" s="16" t="s">
        <v>188</v>
      </c>
      <c r="E83" s="14">
        <v>139.92</v>
      </c>
      <c r="F83" s="17">
        <f t="shared" si="5"/>
        <v>27.983999999999998</v>
      </c>
      <c r="G83" s="14">
        <v>81.2</v>
      </c>
      <c r="H83" s="18">
        <f t="shared" si="8"/>
        <v>48.72</v>
      </c>
      <c r="I83" s="18">
        <f t="shared" si="9"/>
        <v>76.704</v>
      </c>
      <c r="J83" s="26">
        <v>2</v>
      </c>
      <c r="K83" s="24" t="s">
        <v>16</v>
      </c>
    </row>
    <row r="84" spans="1:11" s="3" customFormat="1" ht="24" customHeight="1">
      <c r="A84" s="14" t="s">
        <v>204</v>
      </c>
      <c r="B84" s="15" t="s">
        <v>205</v>
      </c>
      <c r="C84" s="16" t="s">
        <v>195</v>
      </c>
      <c r="D84" s="16" t="s">
        <v>188</v>
      </c>
      <c r="E84" s="14">
        <v>139.65</v>
      </c>
      <c r="F84" s="17">
        <f t="shared" si="5"/>
        <v>27.930000000000003</v>
      </c>
      <c r="G84" s="14">
        <v>78.8</v>
      </c>
      <c r="H84" s="18">
        <f t="shared" si="8"/>
        <v>47.279999999999994</v>
      </c>
      <c r="I84" s="18">
        <f t="shared" si="9"/>
        <v>75.21</v>
      </c>
      <c r="J84" s="26">
        <v>3</v>
      </c>
      <c r="K84" s="24"/>
    </row>
    <row r="85" spans="1:11" s="3" customFormat="1" ht="24" customHeight="1">
      <c r="A85" s="14" t="s">
        <v>206</v>
      </c>
      <c r="B85" s="15" t="s">
        <v>207</v>
      </c>
      <c r="C85" s="16" t="s">
        <v>208</v>
      </c>
      <c r="D85" s="16" t="s">
        <v>15</v>
      </c>
      <c r="E85" s="14">
        <v>146.35</v>
      </c>
      <c r="F85" s="17">
        <f t="shared" si="5"/>
        <v>29.27</v>
      </c>
      <c r="G85" s="14">
        <v>84.2</v>
      </c>
      <c r="H85" s="18">
        <f t="shared" si="8"/>
        <v>50.52</v>
      </c>
      <c r="I85" s="18">
        <f t="shared" si="9"/>
        <v>79.79</v>
      </c>
      <c r="J85" s="23">
        <v>1</v>
      </c>
      <c r="K85" s="24" t="s">
        <v>16</v>
      </c>
    </row>
    <row r="86" spans="1:11" s="3" customFormat="1" ht="24" customHeight="1">
      <c r="A86" s="14" t="s">
        <v>209</v>
      </c>
      <c r="B86" s="15" t="s">
        <v>210</v>
      </c>
      <c r="C86" s="16" t="s">
        <v>208</v>
      </c>
      <c r="D86" s="16" t="s">
        <v>15</v>
      </c>
      <c r="E86" s="14">
        <v>149.96</v>
      </c>
      <c r="F86" s="17">
        <f t="shared" si="5"/>
        <v>29.992000000000004</v>
      </c>
      <c r="G86" s="14">
        <v>79.2</v>
      </c>
      <c r="H86" s="18">
        <f t="shared" si="8"/>
        <v>47.52</v>
      </c>
      <c r="I86" s="18">
        <f t="shared" si="9"/>
        <v>77.512</v>
      </c>
      <c r="J86" s="23">
        <v>2</v>
      </c>
      <c r="K86" s="24" t="s">
        <v>16</v>
      </c>
    </row>
    <row r="87" spans="1:11" s="3" customFormat="1" ht="24" customHeight="1">
      <c r="A87" s="14" t="s">
        <v>211</v>
      </c>
      <c r="B87" s="15" t="s">
        <v>212</v>
      </c>
      <c r="C87" s="16" t="s">
        <v>208</v>
      </c>
      <c r="D87" s="16" t="s">
        <v>15</v>
      </c>
      <c r="E87" s="14">
        <v>151.35</v>
      </c>
      <c r="F87" s="17">
        <f t="shared" si="5"/>
        <v>30.27</v>
      </c>
      <c r="G87" s="14">
        <v>78</v>
      </c>
      <c r="H87" s="18">
        <f t="shared" si="8"/>
        <v>46.8</v>
      </c>
      <c r="I87" s="18">
        <f t="shared" si="9"/>
        <v>77.07</v>
      </c>
      <c r="J87" s="23">
        <v>3</v>
      </c>
      <c r="K87" s="24" t="s">
        <v>16</v>
      </c>
    </row>
    <row r="88" spans="1:11" s="3" customFormat="1" ht="24" customHeight="1">
      <c r="A88" s="14" t="s">
        <v>213</v>
      </c>
      <c r="B88" s="15" t="s">
        <v>214</v>
      </c>
      <c r="C88" s="16" t="s">
        <v>208</v>
      </c>
      <c r="D88" s="16" t="s">
        <v>15</v>
      </c>
      <c r="E88" s="14">
        <v>143.73</v>
      </c>
      <c r="F88" s="17">
        <f t="shared" si="5"/>
        <v>28.746</v>
      </c>
      <c r="G88" s="14">
        <v>78</v>
      </c>
      <c r="H88" s="18">
        <f t="shared" si="8"/>
        <v>46.8</v>
      </c>
      <c r="I88" s="18">
        <f t="shared" si="9"/>
        <v>75.54599999999999</v>
      </c>
      <c r="J88" s="23">
        <v>4</v>
      </c>
      <c r="K88" s="24" t="s">
        <v>16</v>
      </c>
    </row>
    <row r="89" spans="1:11" s="3" customFormat="1" ht="24" customHeight="1">
      <c r="A89" s="14" t="s">
        <v>215</v>
      </c>
      <c r="B89" s="15" t="s">
        <v>216</v>
      </c>
      <c r="C89" s="16" t="s">
        <v>208</v>
      </c>
      <c r="D89" s="16" t="s">
        <v>15</v>
      </c>
      <c r="E89" s="14">
        <v>141.5</v>
      </c>
      <c r="F89" s="17">
        <f t="shared" si="5"/>
        <v>28.3</v>
      </c>
      <c r="G89" s="14">
        <v>76.8</v>
      </c>
      <c r="H89" s="18">
        <f t="shared" si="8"/>
        <v>46.08</v>
      </c>
      <c r="I89" s="18">
        <f t="shared" si="9"/>
        <v>74.38</v>
      </c>
      <c r="J89" s="23">
        <v>5</v>
      </c>
      <c r="K89" s="24"/>
    </row>
    <row r="90" spans="1:11" s="3" customFormat="1" ht="24" customHeight="1">
      <c r="A90" s="14" t="s">
        <v>217</v>
      </c>
      <c r="B90" s="15" t="s">
        <v>218</v>
      </c>
      <c r="C90" s="16" t="s">
        <v>219</v>
      </c>
      <c r="D90" s="16" t="s">
        <v>220</v>
      </c>
      <c r="E90" s="14">
        <v>151.58</v>
      </c>
      <c r="F90" s="17">
        <f t="shared" si="5"/>
        <v>30.316000000000003</v>
      </c>
      <c r="G90" s="14">
        <v>84.8</v>
      </c>
      <c r="H90" s="18">
        <f t="shared" si="8"/>
        <v>50.879999999999995</v>
      </c>
      <c r="I90" s="18">
        <f t="shared" si="9"/>
        <v>81.196</v>
      </c>
      <c r="J90" s="26">
        <v>1</v>
      </c>
      <c r="K90" s="24" t="s">
        <v>16</v>
      </c>
    </row>
    <row r="91" spans="1:11" s="3" customFormat="1" ht="24" customHeight="1">
      <c r="A91" s="14" t="s">
        <v>221</v>
      </c>
      <c r="B91" s="15" t="s">
        <v>222</v>
      </c>
      <c r="C91" s="16" t="s">
        <v>219</v>
      </c>
      <c r="D91" s="16" t="s">
        <v>220</v>
      </c>
      <c r="E91" s="14">
        <v>140.54</v>
      </c>
      <c r="F91" s="17">
        <f t="shared" si="5"/>
        <v>28.108</v>
      </c>
      <c r="G91" s="14">
        <v>83</v>
      </c>
      <c r="H91" s="18">
        <f t="shared" si="8"/>
        <v>49.8</v>
      </c>
      <c r="I91" s="18">
        <f t="shared" si="9"/>
        <v>77.908</v>
      </c>
      <c r="J91" s="26">
        <v>2</v>
      </c>
      <c r="K91" s="24" t="s">
        <v>16</v>
      </c>
    </row>
    <row r="92" spans="1:11" s="3" customFormat="1" ht="24" customHeight="1">
      <c r="A92" s="14" t="s">
        <v>223</v>
      </c>
      <c r="B92" s="15" t="s">
        <v>224</v>
      </c>
      <c r="C92" s="16" t="s">
        <v>225</v>
      </c>
      <c r="D92" s="16" t="s">
        <v>24</v>
      </c>
      <c r="E92" s="14">
        <v>137</v>
      </c>
      <c r="F92" s="17">
        <f t="shared" si="5"/>
        <v>27.400000000000002</v>
      </c>
      <c r="G92" s="14">
        <v>80.4</v>
      </c>
      <c r="H92" s="18">
        <f t="shared" si="8"/>
        <v>48.24</v>
      </c>
      <c r="I92" s="18">
        <f t="shared" si="9"/>
        <v>75.64</v>
      </c>
      <c r="J92" s="26">
        <v>1</v>
      </c>
      <c r="K92" s="24" t="s">
        <v>16</v>
      </c>
    </row>
    <row r="93" spans="1:11" s="3" customFormat="1" ht="24" customHeight="1">
      <c r="A93" s="19" t="s">
        <v>226</v>
      </c>
      <c r="B93" s="20" t="s">
        <v>227</v>
      </c>
      <c r="C93" s="21" t="s">
        <v>225</v>
      </c>
      <c r="D93" s="21" t="s">
        <v>24</v>
      </c>
      <c r="E93" s="14">
        <v>143.15</v>
      </c>
      <c r="F93" s="17">
        <f t="shared" si="5"/>
        <v>28.630000000000003</v>
      </c>
      <c r="G93" s="14">
        <v>75.6</v>
      </c>
      <c r="H93" s="18">
        <f t="shared" si="8"/>
        <v>45.35999999999999</v>
      </c>
      <c r="I93" s="18">
        <f t="shared" si="9"/>
        <v>73.99</v>
      </c>
      <c r="J93" s="26">
        <v>2</v>
      </c>
      <c r="K93" s="24" t="s">
        <v>16</v>
      </c>
    </row>
    <row r="94" spans="1:11" s="3" customFormat="1" ht="24" customHeight="1">
      <c r="A94" s="14" t="s">
        <v>228</v>
      </c>
      <c r="B94" s="15" t="s">
        <v>229</v>
      </c>
      <c r="C94" s="16" t="s">
        <v>225</v>
      </c>
      <c r="D94" s="16" t="s">
        <v>24</v>
      </c>
      <c r="E94" s="14">
        <v>132.96</v>
      </c>
      <c r="F94" s="17">
        <f t="shared" si="5"/>
        <v>26.592000000000002</v>
      </c>
      <c r="G94" s="14">
        <v>76.2</v>
      </c>
      <c r="H94" s="18">
        <f t="shared" si="8"/>
        <v>45.72</v>
      </c>
      <c r="I94" s="18">
        <f t="shared" si="9"/>
        <v>72.312</v>
      </c>
      <c r="J94" s="26">
        <v>3</v>
      </c>
      <c r="K94" s="24"/>
    </row>
    <row r="95" spans="1:11" s="3" customFormat="1" ht="24" customHeight="1">
      <c r="A95" s="14" t="s">
        <v>230</v>
      </c>
      <c r="B95" s="15" t="s">
        <v>231</v>
      </c>
      <c r="C95" s="16" t="s">
        <v>225</v>
      </c>
      <c r="D95" s="16" t="s">
        <v>35</v>
      </c>
      <c r="E95" s="14">
        <v>152.23</v>
      </c>
      <c r="F95" s="17">
        <f t="shared" si="5"/>
        <v>30.445999999999998</v>
      </c>
      <c r="G95" s="14">
        <v>84</v>
      </c>
      <c r="H95" s="18">
        <f t="shared" si="8"/>
        <v>50.4</v>
      </c>
      <c r="I95" s="18">
        <f t="shared" si="9"/>
        <v>80.846</v>
      </c>
      <c r="J95" s="23">
        <v>1</v>
      </c>
      <c r="K95" s="24" t="s">
        <v>16</v>
      </c>
    </row>
    <row r="96" spans="1:11" s="3" customFormat="1" ht="24" customHeight="1">
      <c r="A96" s="14" t="s">
        <v>232</v>
      </c>
      <c r="B96" s="15" t="s">
        <v>233</v>
      </c>
      <c r="C96" s="16" t="s">
        <v>225</v>
      </c>
      <c r="D96" s="16" t="s">
        <v>35</v>
      </c>
      <c r="E96" s="14">
        <v>141.42</v>
      </c>
      <c r="F96" s="17">
        <f t="shared" si="5"/>
        <v>28.284</v>
      </c>
      <c r="G96" s="14">
        <v>85.4</v>
      </c>
      <c r="H96" s="18">
        <f t="shared" si="8"/>
        <v>51.24</v>
      </c>
      <c r="I96" s="18">
        <f t="shared" si="9"/>
        <v>79.524</v>
      </c>
      <c r="J96" s="23">
        <v>2</v>
      </c>
      <c r="K96" s="24" t="s">
        <v>16</v>
      </c>
    </row>
    <row r="97" spans="1:11" s="3" customFormat="1" ht="24" customHeight="1">
      <c r="A97" s="14" t="s">
        <v>234</v>
      </c>
      <c r="B97" s="15" t="s">
        <v>235</v>
      </c>
      <c r="C97" s="16" t="s">
        <v>236</v>
      </c>
      <c r="D97" s="16" t="s">
        <v>15</v>
      </c>
      <c r="E97" s="14">
        <v>138.54</v>
      </c>
      <c r="F97" s="17">
        <f t="shared" si="5"/>
        <v>27.708</v>
      </c>
      <c r="G97" s="14">
        <v>81.6</v>
      </c>
      <c r="H97" s="18">
        <f t="shared" si="8"/>
        <v>48.959999999999994</v>
      </c>
      <c r="I97" s="18">
        <f t="shared" si="9"/>
        <v>76.66799999999999</v>
      </c>
      <c r="J97" s="23">
        <v>1</v>
      </c>
      <c r="K97" s="24" t="s">
        <v>16</v>
      </c>
    </row>
    <row r="98" spans="1:11" s="3" customFormat="1" ht="24" customHeight="1">
      <c r="A98" s="14" t="s">
        <v>237</v>
      </c>
      <c r="B98" s="15" t="s">
        <v>238</v>
      </c>
      <c r="C98" s="16" t="s">
        <v>236</v>
      </c>
      <c r="D98" s="16" t="s">
        <v>15</v>
      </c>
      <c r="E98" s="14">
        <v>134.23</v>
      </c>
      <c r="F98" s="17">
        <f t="shared" si="5"/>
        <v>26.846</v>
      </c>
      <c r="G98" s="14">
        <v>78.4</v>
      </c>
      <c r="H98" s="18">
        <f t="shared" si="8"/>
        <v>47.04</v>
      </c>
      <c r="I98" s="18">
        <f t="shared" si="9"/>
        <v>73.886</v>
      </c>
      <c r="J98" s="23">
        <v>2</v>
      </c>
      <c r="K98" s="24" t="s">
        <v>16</v>
      </c>
    </row>
    <row r="99" spans="1:11" s="3" customFormat="1" ht="24" customHeight="1">
      <c r="A99" s="14" t="s">
        <v>239</v>
      </c>
      <c r="B99" s="15" t="s">
        <v>240</v>
      </c>
      <c r="C99" s="16" t="s">
        <v>236</v>
      </c>
      <c r="D99" s="16" t="s">
        <v>15</v>
      </c>
      <c r="E99" s="14">
        <v>133.5</v>
      </c>
      <c r="F99" s="17">
        <f t="shared" si="5"/>
        <v>26.700000000000003</v>
      </c>
      <c r="G99" s="14">
        <v>10</v>
      </c>
      <c r="H99" s="18">
        <f t="shared" si="8"/>
        <v>6</v>
      </c>
      <c r="I99" s="18">
        <f t="shared" si="9"/>
        <v>32.7</v>
      </c>
      <c r="J99" s="23">
        <v>3</v>
      </c>
      <c r="K99" s="25"/>
    </row>
    <row r="100" spans="1:11" s="3" customFormat="1" ht="24" customHeight="1">
      <c r="A100" s="14" t="s">
        <v>241</v>
      </c>
      <c r="B100" s="15" t="s">
        <v>242</v>
      </c>
      <c r="C100" s="16" t="s">
        <v>243</v>
      </c>
      <c r="D100" s="16" t="s">
        <v>181</v>
      </c>
      <c r="E100" s="14">
        <v>139</v>
      </c>
      <c r="F100" s="17">
        <f t="shared" si="5"/>
        <v>27.8</v>
      </c>
      <c r="G100" s="14">
        <v>83</v>
      </c>
      <c r="H100" s="18">
        <f t="shared" si="8"/>
        <v>49.8</v>
      </c>
      <c r="I100" s="18">
        <f t="shared" si="9"/>
        <v>77.6</v>
      </c>
      <c r="J100" s="23">
        <v>1</v>
      </c>
      <c r="K100" s="24" t="s">
        <v>16</v>
      </c>
    </row>
    <row r="101" spans="1:11" s="3" customFormat="1" ht="24" customHeight="1">
      <c r="A101" s="14" t="s">
        <v>244</v>
      </c>
      <c r="B101" s="15" t="s">
        <v>245</v>
      </c>
      <c r="C101" s="16" t="s">
        <v>243</v>
      </c>
      <c r="D101" s="16" t="s">
        <v>181</v>
      </c>
      <c r="E101" s="14">
        <v>139.5</v>
      </c>
      <c r="F101" s="17">
        <f t="shared" si="5"/>
        <v>27.900000000000002</v>
      </c>
      <c r="G101" s="14">
        <v>81.4</v>
      </c>
      <c r="H101" s="18">
        <f t="shared" si="8"/>
        <v>48.84</v>
      </c>
      <c r="I101" s="18">
        <f t="shared" si="9"/>
        <v>76.74000000000001</v>
      </c>
      <c r="J101" s="23">
        <v>2</v>
      </c>
      <c r="K101" s="24" t="s">
        <v>16</v>
      </c>
    </row>
    <row r="102" spans="1:11" s="3" customFormat="1" ht="24" customHeight="1">
      <c r="A102" s="14" t="s">
        <v>246</v>
      </c>
      <c r="B102" s="15" t="s">
        <v>247</v>
      </c>
      <c r="C102" s="16" t="s">
        <v>243</v>
      </c>
      <c r="D102" s="16" t="s">
        <v>181</v>
      </c>
      <c r="E102" s="14">
        <v>137.17</v>
      </c>
      <c r="F102" s="17">
        <f t="shared" si="5"/>
        <v>27.433999999999997</v>
      </c>
      <c r="G102" s="14">
        <v>80</v>
      </c>
      <c r="H102" s="18">
        <f t="shared" si="8"/>
        <v>48</v>
      </c>
      <c r="I102" s="18">
        <f t="shared" si="9"/>
        <v>75.434</v>
      </c>
      <c r="J102" s="23">
        <v>3</v>
      </c>
      <c r="K102" s="24" t="s">
        <v>16</v>
      </c>
    </row>
    <row r="103" spans="1:11" s="3" customFormat="1" ht="24" customHeight="1">
      <c r="A103" s="14" t="s">
        <v>248</v>
      </c>
      <c r="B103" s="15" t="s">
        <v>249</v>
      </c>
      <c r="C103" s="16" t="s">
        <v>243</v>
      </c>
      <c r="D103" s="16" t="s">
        <v>181</v>
      </c>
      <c r="E103" s="14">
        <v>136.83</v>
      </c>
      <c r="F103" s="17">
        <f t="shared" si="5"/>
        <v>27.366000000000003</v>
      </c>
      <c r="G103" s="14">
        <v>79.8</v>
      </c>
      <c r="H103" s="18">
        <f t="shared" si="8"/>
        <v>47.879999999999995</v>
      </c>
      <c r="I103" s="18">
        <f t="shared" si="9"/>
        <v>75.246</v>
      </c>
      <c r="J103" s="23">
        <v>4</v>
      </c>
      <c r="K103" s="24" t="s">
        <v>16</v>
      </c>
    </row>
    <row r="104" spans="1:11" s="3" customFormat="1" ht="24" customHeight="1">
      <c r="A104" s="14" t="s">
        <v>250</v>
      </c>
      <c r="B104" s="15" t="s">
        <v>251</v>
      </c>
      <c r="C104" s="16" t="s">
        <v>243</v>
      </c>
      <c r="D104" s="16" t="s">
        <v>181</v>
      </c>
      <c r="E104" s="14">
        <v>134.17</v>
      </c>
      <c r="F104" s="17">
        <f t="shared" si="5"/>
        <v>26.834</v>
      </c>
      <c r="G104" s="14">
        <v>79.8</v>
      </c>
      <c r="H104" s="18">
        <f t="shared" si="8"/>
        <v>47.879999999999995</v>
      </c>
      <c r="I104" s="18">
        <f t="shared" si="9"/>
        <v>74.714</v>
      </c>
      <c r="J104" s="23">
        <v>5</v>
      </c>
      <c r="K104" s="24" t="s">
        <v>16</v>
      </c>
    </row>
    <row r="105" spans="1:11" s="3" customFormat="1" ht="24" customHeight="1">
      <c r="A105" s="14" t="s">
        <v>252</v>
      </c>
      <c r="B105" s="15" t="s">
        <v>253</v>
      </c>
      <c r="C105" s="16" t="s">
        <v>243</v>
      </c>
      <c r="D105" s="16" t="s">
        <v>188</v>
      </c>
      <c r="E105" s="14">
        <v>138.83</v>
      </c>
      <c r="F105" s="17">
        <f t="shared" si="5"/>
        <v>27.766000000000005</v>
      </c>
      <c r="G105" s="14">
        <v>82.8</v>
      </c>
      <c r="H105" s="18">
        <f t="shared" si="8"/>
        <v>49.68</v>
      </c>
      <c r="I105" s="18">
        <f t="shared" si="9"/>
        <v>77.446</v>
      </c>
      <c r="J105" s="23">
        <v>1</v>
      </c>
      <c r="K105" s="24" t="s">
        <v>16</v>
      </c>
    </row>
    <row r="106" spans="1:11" s="3" customFormat="1" ht="24" customHeight="1">
      <c r="A106" s="14" t="s">
        <v>254</v>
      </c>
      <c r="B106" s="15" t="s">
        <v>255</v>
      </c>
      <c r="C106" s="16" t="s">
        <v>243</v>
      </c>
      <c r="D106" s="16" t="s">
        <v>188</v>
      </c>
      <c r="E106" s="14">
        <v>136</v>
      </c>
      <c r="F106" s="17">
        <f t="shared" si="5"/>
        <v>27.200000000000003</v>
      </c>
      <c r="G106" s="14">
        <v>81.8</v>
      </c>
      <c r="H106" s="18">
        <f t="shared" si="8"/>
        <v>49.08</v>
      </c>
      <c r="I106" s="18">
        <f t="shared" si="9"/>
        <v>76.28</v>
      </c>
      <c r="J106" s="23">
        <v>2</v>
      </c>
      <c r="K106" s="24" t="s">
        <v>16</v>
      </c>
    </row>
    <row r="107" spans="1:11" s="3" customFormat="1" ht="24" customHeight="1">
      <c r="A107" s="14" t="s">
        <v>256</v>
      </c>
      <c r="B107" s="15" t="s">
        <v>257</v>
      </c>
      <c r="C107" s="16" t="s">
        <v>243</v>
      </c>
      <c r="D107" s="16" t="s">
        <v>188</v>
      </c>
      <c r="E107" s="14">
        <v>139.33</v>
      </c>
      <c r="F107" s="17">
        <f aca="true" t="shared" si="10" ref="F107:F170">E107*0.2</f>
        <v>27.866000000000003</v>
      </c>
      <c r="G107" s="14">
        <v>80.4</v>
      </c>
      <c r="H107" s="18">
        <f t="shared" si="8"/>
        <v>48.24</v>
      </c>
      <c r="I107" s="18">
        <f t="shared" si="9"/>
        <v>76.10600000000001</v>
      </c>
      <c r="J107" s="23">
        <v>3</v>
      </c>
      <c r="K107" s="24" t="s">
        <v>16</v>
      </c>
    </row>
    <row r="108" spans="1:11" s="3" customFormat="1" ht="24" customHeight="1">
      <c r="A108" s="14" t="s">
        <v>258</v>
      </c>
      <c r="B108" s="15" t="s">
        <v>259</v>
      </c>
      <c r="C108" s="16" t="s">
        <v>243</v>
      </c>
      <c r="D108" s="16" t="s">
        <v>188</v>
      </c>
      <c r="E108" s="14">
        <v>135.5</v>
      </c>
      <c r="F108" s="17">
        <f t="shared" si="10"/>
        <v>27.1</v>
      </c>
      <c r="G108" s="14">
        <v>81.4</v>
      </c>
      <c r="H108" s="18">
        <f t="shared" si="8"/>
        <v>48.84</v>
      </c>
      <c r="I108" s="18">
        <f t="shared" si="9"/>
        <v>75.94</v>
      </c>
      <c r="J108" s="23">
        <v>4</v>
      </c>
      <c r="K108" s="24" t="s">
        <v>16</v>
      </c>
    </row>
    <row r="109" spans="1:11" s="3" customFormat="1" ht="24" customHeight="1">
      <c r="A109" s="14" t="s">
        <v>260</v>
      </c>
      <c r="B109" s="15" t="s">
        <v>261</v>
      </c>
      <c r="C109" s="16" t="s">
        <v>243</v>
      </c>
      <c r="D109" s="16" t="s">
        <v>188</v>
      </c>
      <c r="E109" s="14">
        <v>135.17</v>
      </c>
      <c r="F109" s="17">
        <f t="shared" si="10"/>
        <v>27.034</v>
      </c>
      <c r="G109" s="14">
        <v>80</v>
      </c>
      <c r="H109" s="18">
        <f t="shared" si="8"/>
        <v>48</v>
      </c>
      <c r="I109" s="18">
        <f t="shared" si="9"/>
        <v>75.03399999999999</v>
      </c>
      <c r="J109" s="23">
        <v>5</v>
      </c>
      <c r="K109" s="24" t="s">
        <v>16</v>
      </c>
    </row>
    <row r="110" spans="1:11" s="3" customFormat="1" ht="24" customHeight="1">
      <c r="A110" s="14" t="s">
        <v>262</v>
      </c>
      <c r="B110" s="15" t="s">
        <v>263</v>
      </c>
      <c r="C110" s="16" t="s">
        <v>243</v>
      </c>
      <c r="D110" s="16" t="s">
        <v>264</v>
      </c>
      <c r="E110" s="14">
        <v>134.67</v>
      </c>
      <c r="F110" s="17">
        <f t="shared" si="10"/>
        <v>26.933999999999997</v>
      </c>
      <c r="G110" s="14">
        <v>86.2</v>
      </c>
      <c r="H110" s="18">
        <f t="shared" si="8"/>
        <v>51.72</v>
      </c>
      <c r="I110" s="18">
        <f t="shared" si="9"/>
        <v>78.654</v>
      </c>
      <c r="J110" s="23">
        <v>1</v>
      </c>
      <c r="K110" s="24" t="s">
        <v>16</v>
      </c>
    </row>
    <row r="111" spans="1:11" s="3" customFormat="1" ht="24" customHeight="1">
      <c r="A111" s="14" t="s">
        <v>265</v>
      </c>
      <c r="B111" s="15" t="s">
        <v>266</v>
      </c>
      <c r="C111" s="16" t="s">
        <v>243</v>
      </c>
      <c r="D111" s="16" t="s">
        <v>264</v>
      </c>
      <c r="E111" s="14">
        <v>136.67</v>
      </c>
      <c r="F111" s="17">
        <f t="shared" si="10"/>
        <v>27.334</v>
      </c>
      <c r="G111" s="14">
        <v>82.8</v>
      </c>
      <c r="H111" s="18">
        <f t="shared" si="8"/>
        <v>49.68</v>
      </c>
      <c r="I111" s="18">
        <f t="shared" si="9"/>
        <v>77.014</v>
      </c>
      <c r="J111" s="23">
        <v>2</v>
      </c>
      <c r="K111" s="24" t="s">
        <v>16</v>
      </c>
    </row>
    <row r="112" spans="1:11" s="3" customFormat="1" ht="24" customHeight="1">
      <c r="A112" s="14" t="s">
        <v>267</v>
      </c>
      <c r="B112" s="15" t="s">
        <v>268</v>
      </c>
      <c r="C112" s="16" t="s">
        <v>243</v>
      </c>
      <c r="D112" s="16" t="s">
        <v>264</v>
      </c>
      <c r="E112" s="14">
        <v>135.83</v>
      </c>
      <c r="F112" s="17">
        <f t="shared" si="10"/>
        <v>27.166000000000004</v>
      </c>
      <c r="G112" s="14">
        <v>81.8</v>
      </c>
      <c r="H112" s="18">
        <f t="shared" si="8"/>
        <v>49.08</v>
      </c>
      <c r="I112" s="18">
        <f t="shared" si="9"/>
        <v>76.24600000000001</v>
      </c>
      <c r="J112" s="23">
        <v>3</v>
      </c>
      <c r="K112" s="24" t="s">
        <v>16</v>
      </c>
    </row>
    <row r="113" spans="1:11" s="3" customFormat="1" ht="24" customHeight="1">
      <c r="A113" s="14" t="s">
        <v>269</v>
      </c>
      <c r="B113" s="15" t="s">
        <v>270</v>
      </c>
      <c r="C113" s="16" t="s">
        <v>243</v>
      </c>
      <c r="D113" s="16" t="s">
        <v>264</v>
      </c>
      <c r="E113" s="14">
        <v>139</v>
      </c>
      <c r="F113" s="17">
        <f t="shared" si="10"/>
        <v>27.8</v>
      </c>
      <c r="G113" s="14">
        <v>78.2</v>
      </c>
      <c r="H113" s="18">
        <f t="shared" si="8"/>
        <v>46.92</v>
      </c>
      <c r="I113" s="18">
        <f t="shared" si="9"/>
        <v>74.72</v>
      </c>
      <c r="J113" s="23">
        <v>4</v>
      </c>
      <c r="K113" s="24" t="s">
        <v>16</v>
      </c>
    </row>
    <row r="114" spans="1:11" s="3" customFormat="1" ht="24" customHeight="1">
      <c r="A114" s="14" t="s">
        <v>271</v>
      </c>
      <c r="B114" s="15" t="s">
        <v>272</v>
      </c>
      <c r="C114" s="16" t="s">
        <v>243</v>
      </c>
      <c r="D114" s="16" t="s">
        <v>264</v>
      </c>
      <c r="E114" s="14">
        <v>141.33</v>
      </c>
      <c r="F114" s="17">
        <f t="shared" si="10"/>
        <v>28.266000000000005</v>
      </c>
      <c r="G114" s="14">
        <v>76</v>
      </c>
      <c r="H114" s="18">
        <f t="shared" si="8"/>
        <v>45.6</v>
      </c>
      <c r="I114" s="18">
        <f t="shared" si="9"/>
        <v>73.86600000000001</v>
      </c>
      <c r="J114" s="23">
        <v>5</v>
      </c>
      <c r="K114" s="24"/>
    </row>
    <row r="115" spans="1:11" s="3" customFormat="1" ht="24" customHeight="1">
      <c r="A115" s="14" t="s">
        <v>273</v>
      </c>
      <c r="B115" s="15" t="s">
        <v>274</v>
      </c>
      <c r="C115" s="16" t="s">
        <v>243</v>
      </c>
      <c r="D115" s="16" t="s">
        <v>264</v>
      </c>
      <c r="E115" s="14">
        <v>137.33</v>
      </c>
      <c r="F115" s="17">
        <f t="shared" si="10"/>
        <v>27.466000000000005</v>
      </c>
      <c r="G115" s="15" t="s">
        <v>92</v>
      </c>
      <c r="H115" s="18"/>
      <c r="I115" s="18"/>
      <c r="J115" s="23"/>
      <c r="K115" s="24"/>
    </row>
    <row r="116" spans="1:11" s="3" customFormat="1" ht="24" customHeight="1">
      <c r="A116" s="14" t="s">
        <v>275</v>
      </c>
      <c r="B116" s="15" t="s">
        <v>276</v>
      </c>
      <c r="C116" s="16" t="s">
        <v>243</v>
      </c>
      <c r="D116" s="16" t="s">
        <v>277</v>
      </c>
      <c r="E116" s="14">
        <v>143</v>
      </c>
      <c r="F116" s="17">
        <f t="shared" si="10"/>
        <v>28.6</v>
      </c>
      <c r="G116" s="14">
        <v>85</v>
      </c>
      <c r="H116" s="18">
        <f aca="true" t="shared" si="11" ref="H116:H128">G116*0.6</f>
        <v>51</v>
      </c>
      <c r="I116" s="18">
        <f aca="true" t="shared" si="12" ref="I116:I128">F116+H116</f>
        <v>79.6</v>
      </c>
      <c r="J116" s="23">
        <v>1</v>
      </c>
      <c r="K116" s="24" t="s">
        <v>16</v>
      </c>
    </row>
    <row r="117" spans="1:11" s="3" customFormat="1" ht="24" customHeight="1">
      <c r="A117" s="19" t="s">
        <v>278</v>
      </c>
      <c r="B117" s="20" t="s">
        <v>279</v>
      </c>
      <c r="C117" s="21" t="s">
        <v>243</v>
      </c>
      <c r="D117" s="21" t="s">
        <v>277</v>
      </c>
      <c r="E117" s="14">
        <v>140.5</v>
      </c>
      <c r="F117" s="17">
        <f t="shared" si="10"/>
        <v>28.1</v>
      </c>
      <c r="G117" s="14">
        <v>83.4</v>
      </c>
      <c r="H117" s="18">
        <f t="shared" si="11"/>
        <v>50.04</v>
      </c>
      <c r="I117" s="18">
        <f t="shared" si="12"/>
        <v>78.14</v>
      </c>
      <c r="J117" s="23">
        <v>2</v>
      </c>
      <c r="K117" s="24" t="s">
        <v>16</v>
      </c>
    </row>
    <row r="118" spans="1:11" s="3" customFormat="1" ht="24" customHeight="1">
      <c r="A118" s="14" t="s">
        <v>280</v>
      </c>
      <c r="B118" s="15" t="s">
        <v>281</v>
      </c>
      <c r="C118" s="16" t="s">
        <v>243</v>
      </c>
      <c r="D118" s="16" t="s">
        <v>277</v>
      </c>
      <c r="E118" s="14">
        <v>150.33</v>
      </c>
      <c r="F118" s="17">
        <f t="shared" si="10"/>
        <v>30.066000000000003</v>
      </c>
      <c r="G118" s="14">
        <v>79.2</v>
      </c>
      <c r="H118" s="18">
        <f t="shared" si="11"/>
        <v>47.52</v>
      </c>
      <c r="I118" s="18">
        <f t="shared" si="12"/>
        <v>77.58600000000001</v>
      </c>
      <c r="J118" s="23">
        <v>3</v>
      </c>
      <c r="K118" s="24" t="s">
        <v>16</v>
      </c>
    </row>
    <row r="119" spans="1:11" s="3" customFormat="1" ht="24" customHeight="1">
      <c r="A119" s="14" t="s">
        <v>282</v>
      </c>
      <c r="B119" s="15" t="s">
        <v>283</v>
      </c>
      <c r="C119" s="16" t="s">
        <v>243</v>
      </c>
      <c r="D119" s="16" t="s">
        <v>277</v>
      </c>
      <c r="E119" s="14">
        <v>143.67</v>
      </c>
      <c r="F119" s="17">
        <f t="shared" si="10"/>
        <v>28.733999999999998</v>
      </c>
      <c r="G119" s="14">
        <v>80.2</v>
      </c>
      <c r="H119" s="18">
        <f t="shared" si="11"/>
        <v>48.12</v>
      </c>
      <c r="I119" s="18">
        <f t="shared" si="12"/>
        <v>76.854</v>
      </c>
      <c r="J119" s="23">
        <v>4</v>
      </c>
      <c r="K119" s="24" t="s">
        <v>16</v>
      </c>
    </row>
    <row r="120" spans="1:11" s="3" customFormat="1" ht="24" customHeight="1">
      <c r="A120" s="19" t="s">
        <v>284</v>
      </c>
      <c r="B120" s="20" t="s">
        <v>285</v>
      </c>
      <c r="C120" s="21" t="s">
        <v>243</v>
      </c>
      <c r="D120" s="21" t="s">
        <v>277</v>
      </c>
      <c r="E120" s="14">
        <v>144.33</v>
      </c>
      <c r="F120" s="17">
        <f t="shared" si="10"/>
        <v>28.866000000000003</v>
      </c>
      <c r="G120" s="14">
        <v>78.4</v>
      </c>
      <c r="H120" s="18">
        <f t="shared" si="11"/>
        <v>47.04</v>
      </c>
      <c r="I120" s="18">
        <f t="shared" si="12"/>
        <v>75.906</v>
      </c>
      <c r="J120" s="23">
        <v>5</v>
      </c>
      <c r="K120" s="25"/>
    </row>
    <row r="121" spans="1:11" s="3" customFormat="1" ht="24" customHeight="1">
      <c r="A121" s="14" t="s">
        <v>286</v>
      </c>
      <c r="B121" s="15" t="s">
        <v>287</v>
      </c>
      <c r="C121" s="16" t="s">
        <v>288</v>
      </c>
      <c r="D121" s="16" t="s">
        <v>24</v>
      </c>
      <c r="E121" s="14">
        <v>127.15</v>
      </c>
      <c r="F121" s="17">
        <f t="shared" si="10"/>
        <v>25.430000000000003</v>
      </c>
      <c r="G121" s="14">
        <v>78.4</v>
      </c>
      <c r="H121" s="18">
        <f t="shared" si="11"/>
        <v>47.04</v>
      </c>
      <c r="I121" s="18">
        <f t="shared" si="12"/>
        <v>72.47</v>
      </c>
      <c r="J121" s="26">
        <v>1</v>
      </c>
      <c r="K121" s="24" t="s">
        <v>16</v>
      </c>
    </row>
    <row r="122" spans="1:11" s="3" customFormat="1" ht="24" customHeight="1">
      <c r="A122" s="14" t="s">
        <v>289</v>
      </c>
      <c r="B122" s="15" t="s">
        <v>290</v>
      </c>
      <c r="C122" s="16" t="s">
        <v>288</v>
      </c>
      <c r="D122" s="16" t="s">
        <v>24</v>
      </c>
      <c r="E122" s="14">
        <v>123.88</v>
      </c>
      <c r="F122" s="17">
        <f t="shared" si="10"/>
        <v>24.776</v>
      </c>
      <c r="G122" s="14">
        <v>75.4</v>
      </c>
      <c r="H122" s="18">
        <f t="shared" si="11"/>
        <v>45.24</v>
      </c>
      <c r="I122" s="18">
        <f t="shared" si="12"/>
        <v>70.016</v>
      </c>
      <c r="J122" s="26">
        <v>2</v>
      </c>
      <c r="K122" s="24" t="s">
        <v>16</v>
      </c>
    </row>
    <row r="123" spans="1:11" s="3" customFormat="1" ht="24" customHeight="1">
      <c r="A123" s="14" t="s">
        <v>291</v>
      </c>
      <c r="B123" s="15" t="s">
        <v>292</v>
      </c>
      <c r="C123" s="16" t="s">
        <v>288</v>
      </c>
      <c r="D123" s="16" t="s">
        <v>24</v>
      </c>
      <c r="E123" s="14">
        <v>126.77</v>
      </c>
      <c r="F123" s="17">
        <f t="shared" si="10"/>
        <v>25.354</v>
      </c>
      <c r="G123" s="14">
        <v>67.6</v>
      </c>
      <c r="H123" s="18">
        <f t="shared" si="11"/>
        <v>40.559999999999995</v>
      </c>
      <c r="I123" s="18">
        <f t="shared" si="12"/>
        <v>65.91399999999999</v>
      </c>
      <c r="J123" s="26">
        <v>3</v>
      </c>
      <c r="K123" s="24"/>
    </row>
    <row r="124" spans="1:11" s="3" customFormat="1" ht="24" customHeight="1">
      <c r="A124" s="19" t="s">
        <v>293</v>
      </c>
      <c r="B124" s="20" t="s">
        <v>294</v>
      </c>
      <c r="C124" s="21" t="s">
        <v>288</v>
      </c>
      <c r="D124" s="21" t="s">
        <v>35</v>
      </c>
      <c r="E124" s="14">
        <v>132.38</v>
      </c>
      <c r="F124" s="17">
        <f t="shared" si="10"/>
        <v>26.476</v>
      </c>
      <c r="G124" s="14">
        <v>80.2</v>
      </c>
      <c r="H124" s="18">
        <f t="shared" si="11"/>
        <v>48.12</v>
      </c>
      <c r="I124" s="18">
        <f t="shared" si="12"/>
        <v>74.596</v>
      </c>
      <c r="J124" s="23">
        <v>1</v>
      </c>
      <c r="K124" s="24" t="s">
        <v>16</v>
      </c>
    </row>
    <row r="125" spans="1:11" s="3" customFormat="1" ht="24" customHeight="1">
      <c r="A125" s="14" t="s">
        <v>295</v>
      </c>
      <c r="B125" s="15" t="s">
        <v>296</v>
      </c>
      <c r="C125" s="16" t="s">
        <v>288</v>
      </c>
      <c r="D125" s="16" t="s">
        <v>35</v>
      </c>
      <c r="E125" s="14">
        <v>143.88</v>
      </c>
      <c r="F125" s="17">
        <f t="shared" si="10"/>
        <v>28.776</v>
      </c>
      <c r="G125" s="14">
        <v>75.4</v>
      </c>
      <c r="H125" s="18">
        <f t="shared" si="11"/>
        <v>45.24</v>
      </c>
      <c r="I125" s="18">
        <f t="shared" si="12"/>
        <v>74.016</v>
      </c>
      <c r="J125" s="23">
        <v>2</v>
      </c>
      <c r="K125" s="24" t="s">
        <v>16</v>
      </c>
    </row>
    <row r="126" spans="1:11" s="3" customFormat="1" ht="24" customHeight="1">
      <c r="A126" s="14" t="s">
        <v>297</v>
      </c>
      <c r="B126" s="15" t="s">
        <v>298</v>
      </c>
      <c r="C126" s="16" t="s">
        <v>288</v>
      </c>
      <c r="D126" s="16" t="s">
        <v>35</v>
      </c>
      <c r="E126" s="14">
        <v>132.31</v>
      </c>
      <c r="F126" s="17">
        <f t="shared" si="10"/>
        <v>26.462000000000003</v>
      </c>
      <c r="G126" s="14">
        <v>76</v>
      </c>
      <c r="H126" s="18">
        <f t="shared" si="11"/>
        <v>45.6</v>
      </c>
      <c r="I126" s="18">
        <f t="shared" si="12"/>
        <v>72.06200000000001</v>
      </c>
      <c r="J126" s="23">
        <v>3</v>
      </c>
      <c r="K126" s="25"/>
    </row>
    <row r="127" spans="1:11" s="3" customFormat="1" ht="24" customHeight="1">
      <c r="A127" s="14" t="s">
        <v>299</v>
      </c>
      <c r="B127" s="15" t="s">
        <v>300</v>
      </c>
      <c r="C127" s="16" t="s">
        <v>301</v>
      </c>
      <c r="D127" s="16" t="s">
        <v>15</v>
      </c>
      <c r="E127" s="14">
        <v>136.42</v>
      </c>
      <c r="F127" s="17">
        <f t="shared" si="10"/>
        <v>27.284</v>
      </c>
      <c r="G127" s="14">
        <v>80.8</v>
      </c>
      <c r="H127" s="18">
        <f t="shared" si="11"/>
        <v>48.48</v>
      </c>
      <c r="I127" s="18">
        <f t="shared" si="12"/>
        <v>75.764</v>
      </c>
      <c r="J127" s="26">
        <v>1</v>
      </c>
      <c r="K127" s="24" t="s">
        <v>16</v>
      </c>
    </row>
    <row r="128" spans="1:11" s="3" customFormat="1" ht="24" customHeight="1">
      <c r="A128" s="14" t="s">
        <v>302</v>
      </c>
      <c r="B128" s="15" t="s">
        <v>303</v>
      </c>
      <c r="C128" s="16" t="s">
        <v>301</v>
      </c>
      <c r="D128" s="16" t="s">
        <v>15</v>
      </c>
      <c r="E128" s="14">
        <v>138</v>
      </c>
      <c r="F128" s="17">
        <f t="shared" si="10"/>
        <v>27.6</v>
      </c>
      <c r="G128" s="14">
        <v>75.8</v>
      </c>
      <c r="H128" s="18">
        <f t="shared" si="11"/>
        <v>45.48</v>
      </c>
      <c r="I128" s="18">
        <f t="shared" si="12"/>
        <v>73.08</v>
      </c>
      <c r="J128" s="26">
        <v>2</v>
      </c>
      <c r="K128" s="24" t="s">
        <v>16</v>
      </c>
    </row>
    <row r="129" spans="1:11" s="3" customFormat="1" ht="24" customHeight="1">
      <c r="A129" s="14" t="s">
        <v>304</v>
      </c>
      <c r="B129" s="15" t="s">
        <v>305</v>
      </c>
      <c r="C129" s="16" t="s">
        <v>301</v>
      </c>
      <c r="D129" s="16" t="s">
        <v>15</v>
      </c>
      <c r="E129" s="14">
        <v>137.12</v>
      </c>
      <c r="F129" s="17">
        <f t="shared" si="10"/>
        <v>27.424000000000003</v>
      </c>
      <c r="G129" s="15" t="s">
        <v>92</v>
      </c>
      <c r="H129" s="18"/>
      <c r="I129" s="18"/>
      <c r="J129" s="23"/>
      <c r="K129" s="24"/>
    </row>
    <row r="130" spans="1:11" s="3" customFormat="1" ht="24" customHeight="1">
      <c r="A130" s="14" t="s">
        <v>306</v>
      </c>
      <c r="B130" s="15" t="s">
        <v>307</v>
      </c>
      <c r="C130" s="16" t="s">
        <v>308</v>
      </c>
      <c r="D130" s="16" t="s">
        <v>181</v>
      </c>
      <c r="E130" s="14">
        <v>128.27</v>
      </c>
      <c r="F130" s="17">
        <f t="shared" si="10"/>
        <v>25.654000000000003</v>
      </c>
      <c r="G130" s="14">
        <v>79.6</v>
      </c>
      <c r="H130" s="18">
        <f aca="true" t="shared" si="13" ref="H130:H168">G130*0.6</f>
        <v>47.76</v>
      </c>
      <c r="I130" s="18">
        <f aca="true" t="shared" si="14" ref="I130:I168">F130+H130</f>
        <v>73.414</v>
      </c>
      <c r="J130" s="26">
        <v>1</v>
      </c>
      <c r="K130" s="24" t="s">
        <v>16</v>
      </c>
    </row>
    <row r="131" spans="1:11" s="3" customFormat="1" ht="24" customHeight="1">
      <c r="A131" s="14" t="s">
        <v>309</v>
      </c>
      <c r="B131" s="15" t="s">
        <v>310</v>
      </c>
      <c r="C131" s="16" t="s">
        <v>308</v>
      </c>
      <c r="D131" s="16" t="s">
        <v>181</v>
      </c>
      <c r="E131" s="14">
        <v>131.23</v>
      </c>
      <c r="F131" s="17">
        <f t="shared" si="10"/>
        <v>26.246</v>
      </c>
      <c r="G131" s="14">
        <v>76.8</v>
      </c>
      <c r="H131" s="18">
        <f t="shared" si="13"/>
        <v>46.08</v>
      </c>
      <c r="I131" s="18">
        <f t="shared" si="14"/>
        <v>72.326</v>
      </c>
      <c r="J131" s="26">
        <v>2</v>
      </c>
      <c r="K131" s="24" t="s">
        <v>16</v>
      </c>
    </row>
    <row r="132" spans="1:11" s="3" customFormat="1" ht="24" customHeight="1">
      <c r="A132" s="14" t="s">
        <v>311</v>
      </c>
      <c r="B132" s="15" t="s">
        <v>312</v>
      </c>
      <c r="C132" s="16" t="s">
        <v>308</v>
      </c>
      <c r="D132" s="16" t="s">
        <v>181</v>
      </c>
      <c r="E132" s="14">
        <v>127.15</v>
      </c>
      <c r="F132" s="17">
        <f t="shared" si="10"/>
        <v>25.430000000000003</v>
      </c>
      <c r="G132" s="14">
        <v>77.2</v>
      </c>
      <c r="H132" s="18">
        <f t="shared" si="13"/>
        <v>46.32</v>
      </c>
      <c r="I132" s="18">
        <f t="shared" si="14"/>
        <v>71.75</v>
      </c>
      <c r="J132" s="26">
        <v>3</v>
      </c>
      <c r="K132" s="24" t="s">
        <v>16</v>
      </c>
    </row>
    <row r="133" spans="1:11" s="3" customFormat="1" ht="24" customHeight="1">
      <c r="A133" s="14" t="s">
        <v>313</v>
      </c>
      <c r="B133" s="15" t="s">
        <v>314</v>
      </c>
      <c r="C133" s="16" t="s">
        <v>308</v>
      </c>
      <c r="D133" s="16" t="s">
        <v>181</v>
      </c>
      <c r="E133" s="14">
        <v>120.27</v>
      </c>
      <c r="F133" s="17">
        <f t="shared" si="10"/>
        <v>24.054000000000002</v>
      </c>
      <c r="G133" s="14">
        <v>79.4</v>
      </c>
      <c r="H133" s="18">
        <f t="shared" si="13"/>
        <v>47.64</v>
      </c>
      <c r="I133" s="18">
        <f t="shared" si="14"/>
        <v>71.694</v>
      </c>
      <c r="J133" s="26">
        <v>4</v>
      </c>
      <c r="K133" s="24" t="s">
        <v>16</v>
      </c>
    </row>
    <row r="134" spans="1:11" s="3" customFormat="1" ht="24" customHeight="1">
      <c r="A134" s="19" t="s">
        <v>315</v>
      </c>
      <c r="B134" s="20" t="s">
        <v>316</v>
      </c>
      <c r="C134" s="21" t="s">
        <v>308</v>
      </c>
      <c r="D134" s="21" t="s">
        <v>181</v>
      </c>
      <c r="E134" s="14">
        <v>121.85</v>
      </c>
      <c r="F134" s="17">
        <f t="shared" si="10"/>
        <v>24.37</v>
      </c>
      <c r="G134" s="14">
        <v>71.6</v>
      </c>
      <c r="H134" s="18">
        <f t="shared" si="13"/>
        <v>42.959999999999994</v>
      </c>
      <c r="I134" s="18">
        <f t="shared" si="14"/>
        <v>67.33</v>
      </c>
      <c r="J134" s="26">
        <v>5</v>
      </c>
      <c r="K134" s="24"/>
    </row>
    <row r="135" spans="1:11" s="3" customFormat="1" ht="24" customHeight="1">
      <c r="A135" s="14" t="s">
        <v>317</v>
      </c>
      <c r="B135" s="15" t="s">
        <v>318</v>
      </c>
      <c r="C135" s="16" t="s">
        <v>308</v>
      </c>
      <c r="D135" s="16" t="s">
        <v>181</v>
      </c>
      <c r="E135" s="14">
        <v>118.12</v>
      </c>
      <c r="F135" s="17">
        <f t="shared" si="10"/>
        <v>23.624000000000002</v>
      </c>
      <c r="G135" s="14">
        <v>68.2</v>
      </c>
      <c r="H135" s="18">
        <f t="shared" si="13"/>
        <v>40.92</v>
      </c>
      <c r="I135" s="18">
        <f t="shared" si="14"/>
        <v>64.54400000000001</v>
      </c>
      <c r="J135" s="26">
        <v>6</v>
      </c>
      <c r="K135" s="24"/>
    </row>
    <row r="136" spans="1:11" s="3" customFormat="1" ht="24" customHeight="1">
      <c r="A136" s="19" t="s">
        <v>319</v>
      </c>
      <c r="B136" s="20" t="s">
        <v>320</v>
      </c>
      <c r="C136" s="21" t="s">
        <v>308</v>
      </c>
      <c r="D136" s="21" t="s">
        <v>188</v>
      </c>
      <c r="E136" s="14">
        <v>139</v>
      </c>
      <c r="F136" s="17">
        <f t="shared" si="10"/>
        <v>27.8</v>
      </c>
      <c r="G136" s="14">
        <v>79.8</v>
      </c>
      <c r="H136" s="18">
        <f t="shared" si="13"/>
        <v>47.879999999999995</v>
      </c>
      <c r="I136" s="18">
        <f t="shared" si="14"/>
        <v>75.67999999999999</v>
      </c>
      <c r="J136" s="26">
        <v>1</v>
      </c>
      <c r="K136" s="24" t="s">
        <v>16</v>
      </c>
    </row>
    <row r="137" spans="1:11" s="3" customFormat="1" ht="24" customHeight="1">
      <c r="A137" s="14" t="s">
        <v>321</v>
      </c>
      <c r="B137" s="15" t="s">
        <v>322</v>
      </c>
      <c r="C137" s="16" t="s">
        <v>308</v>
      </c>
      <c r="D137" s="16" t="s">
        <v>188</v>
      </c>
      <c r="E137" s="14">
        <v>139.69</v>
      </c>
      <c r="F137" s="17">
        <f t="shared" si="10"/>
        <v>27.938000000000002</v>
      </c>
      <c r="G137" s="14">
        <v>78.2</v>
      </c>
      <c r="H137" s="18">
        <f t="shared" si="13"/>
        <v>46.92</v>
      </c>
      <c r="I137" s="18">
        <f t="shared" si="14"/>
        <v>74.858</v>
      </c>
      <c r="J137" s="26">
        <v>2</v>
      </c>
      <c r="K137" s="24" t="s">
        <v>16</v>
      </c>
    </row>
    <row r="138" spans="1:11" s="3" customFormat="1" ht="24" customHeight="1">
      <c r="A138" s="14" t="s">
        <v>323</v>
      </c>
      <c r="B138" s="15" t="s">
        <v>324</v>
      </c>
      <c r="C138" s="16" t="s">
        <v>308</v>
      </c>
      <c r="D138" s="16" t="s">
        <v>188</v>
      </c>
      <c r="E138" s="14">
        <v>139.08</v>
      </c>
      <c r="F138" s="17">
        <f t="shared" si="10"/>
        <v>27.816000000000003</v>
      </c>
      <c r="G138" s="14">
        <v>74</v>
      </c>
      <c r="H138" s="18">
        <f t="shared" si="13"/>
        <v>44.4</v>
      </c>
      <c r="I138" s="18">
        <f t="shared" si="14"/>
        <v>72.21600000000001</v>
      </c>
      <c r="J138" s="26">
        <v>3</v>
      </c>
      <c r="K138" s="24"/>
    </row>
    <row r="139" spans="1:11" s="3" customFormat="1" ht="24" customHeight="1">
      <c r="A139" s="19" t="s">
        <v>325</v>
      </c>
      <c r="B139" s="20" t="s">
        <v>326</v>
      </c>
      <c r="C139" s="21" t="s">
        <v>308</v>
      </c>
      <c r="D139" s="21" t="s">
        <v>264</v>
      </c>
      <c r="E139" s="14">
        <v>147</v>
      </c>
      <c r="F139" s="17">
        <f t="shared" si="10"/>
        <v>29.400000000000002</v>
      </c>
      <c r="G139" s="14">
        <v>78.8</v>
      </c>
      <c r="H139" s="18">
        <f t="shared" si="13"/>
        <v>47.279999999999994</v>
      </c>
      <c r="I139" s="18">
        <f t="shared" si="14"/>
        <v>76.67999999999999</v>
      </c>
      <c r="J139" s="23">
        <v>1</v>
      </c>
      <c r="K139" s="24" t="s">
        <v>16</v>
      </c>
    </row>
    <row r="140" spans="1:11" s="3" customFormat="1" ht="24" customHeight="1">
      <c r="A140" s="14" t="s">
        <v>327</v>
      </c>
      <c r="B140" s="15" t="s">
        <v>328</v>
      </c>
      <c r="C140" s="16" t="s">
        <v>308</v>
      </c>
      <c r="D140" s="16" t="s">
        <v>264</v>
      </c>
      <c r="E140" s="14">
        <v>144.77</v>
      </c>
      <c r="F140" s="17">
        <f t="shared" si="10"/>
        <v>28.954000000000004</v>
      </c>
      <c r="G140" s="14">
        <v>77.6</v>
      </c>
      <c r="H140" s="18">
        <f t="shared" si="13"/>
        <v>46.559999999999995</v>
      </c>
      <c r="I140" s="18">
        <f t="shared" si="14"/>
        <v>75.514</v>
      </c>
      <c r="J140" s="23">
        <v>2</v>
      </c>
      <c r="K140" s="24" t="s">
        <v>16</v>
      </c>
    </row>
    <row r="141" spans="1:11" s="3" customFormat="1" ht="24" customHeight="1">
      <c r="A141" s="14" t="s">
        <v>329</v>
      </c>
      <c r="B141" s="15" t="s">
        <v>330</v>
      </c>
      <c r="C141" s="16" t="s">
        <v>308</v>
      </c>
      <c r="D141" s="16" t="s">
        <v>264</v>
      </c>
      <c r="E141" s="14">
        <v>143.31</v>
      </c>
      <c r="F141" s="17">
        <f t="shared" si="10"/>
        <v>28.662000000000003</v>
      </c>
      <c r="G141" s="14">
        <v>77</v>
      </c>
      <c r="H141" s="18">
        <f t="shared" si="13"/>
        <v>46.199999999999996</v>
      </c>
      <c r="I141" s="18">
        <f t="shared" si="14"/>
        <v>74.862</v>
      </c>
      <c r="J141" s="23">
        <v>3</v>
      </c>
      <c r="K141" s="24"/>
    </row>
    <row r="142" spans="1:11" s="3" customFormat="1" ht="24" customHeight="1">
      <c r="A142" s="14" t="s">
        <v>331</v>
      </c>
      <c r="B142" s="15" t="s">
        <v>332</v>
      </c>
      <c r="C142" s="16" t="s">
        <v>333</v>
      </c>
      <c r="D142" s="16" t="s">
        <v>15</v>
      </c>
      <c r="E142" s="14">
        <v>134.27</v>
      </c>
      <c r="F142" s="17">
        <f t="shared" si="10"/>
        <v>26.854000000000003</v>
      </c>
      <c r="G142" s="14">
        <v>82.4</v>
      </c>
      <c r="H142" s="18">
        <f t="shared" si="13"/>
        <v>49.440000000000005</v>
      </c>
      <c r="I142" s="18">
        <f t="shared" si="14"/>
        <v>76.29400000000001</v>
      </c>
      <c r="J142" s="23">
        <v>1</v>
      </c>
      <c r="K142" s="24" t="s">
        <v>16</v>
      </c>
    </row>
    <row r="143" spans="1:11" s="3" customFormat="1" ht="24" customHeight="1">
      <c r="A143" s="19" t="s">
        <v>334</v>
      </c>
      <c r="B143" s="20" t="s">
        <v>335</v>
      </c>
      <c r="C143" s="21" t="s">
        <v>333</v>
      </c>
      <c r="D143" s="21" t="s">
        <v>15</v>
      </c>
      <c r="E143" s="14">
        <v>143.15</v>
      </c>
      <c r="F143" s="17">
        <f t="shared" si="10"/>
        <v>28.630000000000003</v>
      </c>
      <c r="G143" s="14">
        <v>79.2</v>
      </c>
      <c r="H143" s="18">
        <f t="shared" si="13"/>
        <v>47.52</v>
      </c>
      <c r="I143" s="18">
        <f t="shared" si="14"/>
        <v>76.15</v>
      </c>
      <c r="J143" s="23">
        <v>2</v>
      </c>
      <c r="K143" s="24" t="s">
        <v>16</v>
      </c>
    </row>
    <row r="144" spans="1:11" s="3" customFormat="1" ht="24" customHeight="1">
      <c r="A144" s="19" t="s">
        <v>336</v>
      </c>
      <c r="B144" s="20" t="s">
        <v>337</v>
      </c>
      <c r="C144" s="21" t="s">
        <v>333</v>
      </c>
      <c r="D144" s="21" t="s">
        <v>15</v>
      </c>
      <c r="E144" s="14">
        <v>134.85</v>
      </c>
      <c r="F144" s="17">
        <f t="shared" si="10"/>
        <v>26.97</v>
      </c>
      <c r="G144" s="14">
        <v>80.8</v>
      </c>
      <c r="H144" s="18">
        <f t="shared" si="13"/>
        <v>48.48</v>
      </c>
      <c r="I144" s="18">
        <f t="shared" si="14"/>
        <v>75.44999999999999</v>
      </c>
      <c r="J144" s="23">
        <v>3</v>
      </c>
      <c r="K144" s="24" t="s">
        <v>16</v>
      </c>
    </row>
    <row r="145" spans="1:11" s="3" customFormat="1" ht="24" customHeight="1">
      <c r="A145" s="14" t="s">
        <v>338</v>
      </c>
      <c r="B145" s="15" t="s">
        <v>339</v>
      </c>
      <c r="C145" s="16" t="s">
        <v>333</v>
      </c>
      <c r="D145" s="16" t="s">
        <v>15</v>
      </c>
      <c r="E145" s="14">
        <v>132</v>
      </c>
      <c r="F145" s="17">
        <f t="shared" si="10"/>
        <v>26.400000000000002</v>
      </c>
      <c r="G145" s="14">
        <v>79.6</v>
      </c>
      <c r="H145" s="18">
        <f t="shared" si="13"/>
        <v>47.76</v>
      </c>
      <c r="I145" s="18">
        <f t="shared" si="14"/>
        <v>74.16</v>
      </c>
      <c r="J145" s="23">
        <v>4</v>
      </c>
      <c r="K145" s="24" t="s">
        <v>16</v>
      </c>
    </row>
    <row r="146" spans="1:11" s="3" customFormat="1" ht="24" customHeight="1">
      <c r="A146" s="14" t="s">
        <v>340</v>
      </c>
      <c r="B146" s="15" t="s">
        <v>341</v>
      </c>
      <c r="C146" s="16" t="s">
        <v>333</v>
      </c>
      <c r="D146" s="16" t="s">
        <v>15</v>
      </c>
      <c r="E146" s="14">
        <v>132.5</v>
      </c>
      <c r="F146" s="17">
        <f t="shared" si="10"/>
        <v>26.5</v>
      </c>
      <c r="G146" s="14">
        <v>78.8</v>
      </c>
      <c r="H146" s="18">
        <f t="shared" si="13"/>
        <v>47.279999999999994</v>
      </c>
      <c r="I146" s="18">
        <f t="shared" si="14"/>
        <v>73.78</v>
      </c>
      <c r="J146" s="23">
        <v>5</v>
      </c>
      <c r="K146" s="24"/>
    </row>
    <row r="147" spans="1:11" s="3" customFormat="1" ht="24" customHeight="1">
      <c r="A147" s="14" t="s">
        <v>342</v>
      </c>
      <c r="B147" s="15" t="s">
        <v>343</v>
      </c>
      <c r="C147" s="16" t="s">
        <v>333</v>
      </c>
      <c r="D147" s="16" t="s">
        <v>15</v>
      </c>
      <c r="E147" s="14">
        <v>131.62</v>
      </c>
      <c r="F147" s="17">
        <f t="shared" si="10"/>
        <v>26.324</v>
      </c>
      <c r="G147" s="14">
        <v>77.4</v>
      </c>
      <c r="H147" s="18">
        <f t="shared" si="13"/>
        <v>46.440000000000005</v>
      </c>
      <c r="I147" s="18">
        <f t="shared" si="14"/>
        <v>72.76400000000001</v>
      </c>
      <c r="J147" s="23">
        <v>6</v>
      </c>
      <c r="K147" s="24"/>
    </row>
    <row r="148" spans="1:11" s="3" customFormat="1" ht="24" customHeight="1">
      <c r="A148" s="14" t="s">
        <v>344</v>
      </c>
      <c r="B148" s="15" t="s">
        <v>345</v>
      </c>
      <c r="C148" s="16" t="s">
        <v>346</v>
      </c>
      <c r="D148" s="16" t="s">
        <v>24</v>
      </c>
      <c r="E148" s="14">
        <v>141.9</v>
      </c>
      <c r="F148" s="17">
        <f t="shared" si="10"/>
        <v>28.380000000000003</v>
      </c>
      <c r="G148" s="14">
        <v>77.6</v>
      </c>
      <c r="H148" s="18">
        <f t="shared" si="13"/>
        <v>46.559999999999995</v>
      </c>
      <c r="I148" s="18">
        <f t="shared" si="14"/>
        <v>74.94</v>
      </c>
      <c r="J148" s="23">
        <v>1</v>
      </c>
      <c r="K148" s="24" t="s">
        <v>16</v>
      </c>
    </row>
    <row r="149" spans="1:11" s="3" customFormat="1" ht="24" customHeight="1">
      <c r="A149" s="14" t="s">
        <v>347</v>
      </c>
      <c r="B149" s="15" t="s">
        <v>348</v>
      </c>
      <c r="C149" s="16" t="s">
        <v>346</v>
      </c>
      <c r="D149" s="16" t="s">
        <v>24</v>
      </c>
      <c r="E149" s="14">
        <v>133.1</v>
      </c>
      <c r="F149" s="17">
        <f t="shared" si="10"/>
        <v>26.62</v>
      </c>
      <c r="G149" s="14">
        <v>75.4</v>
      </c>
      <c r="H149" s="18">
        <f t="shared" si="13"/>
        <v>45.24</v>
      </c>
      <c r="I149" s="18">
        <f t="shared" si="14"/>
        <v>71.86</v>
      </c>
      <c r="J149" s="23">
        <v>2</v>
      </c>
      <c r="K149" s="24" t="s">
        <v>16</v>
      </c>
    </row>
    <row r="150" spans="1:11" s="3" customFormat="1" ht="24" customHeight="1">
      <c r="A150" s="14" t="s">
        <v>349</v>
      </c>
      <c r="B150" s="15" t="s">
        <v>350</v>
      </c>
      <c r="C150" s="16" t="s">
        <v>346</v>
      </c>
      <c r="D150" s="16" t="s">
        <v>24</v>
      </c>
      <c r="E150" s="14">
        <v>148.2</v>
      </c>
      <c r="F150" s="17">
        <f t="shared" si="10"/>
        <v>29.64</v>
      </c>
      <c r="G150" s="14">
        <v>68.6</v>
      </c>
      <c r="H150" s="18">
        <f t="shared" si="13"/>
        <v>41.16</v>
      </c>
      <c r="I150" s="18">
        <f t="shared" si="14"/>
        <v>70.8</v>
      </c>
      <c r="J150" s="23">
        <v>3</v>
      </c>
      <c r="K150" s="24" t="s">
        <v>16</v>
      </c>
    </row>
    <row r="151" spans="1:11" s="3" customFormat="1" ht="24" customHeight="1">
      <c r="A151" s="14" t="s">
        <v>351</v>
      </c>
      <c r="B151" s="15" t="s">
        <v>352</v>
      </c>
      <c r="C151" s="16" t="s">
        <v>346</v>
      </c>
      <c r="D151" s="16" t="s">
        <v>24</v>
      </c>
      <c r="E151" s="14">
        <v>136.5</v>
      </c>
      <c r="F151" s="17">
        <f t="shared" si="10"/>
        <v>27.3</v>
      </c>
      <c r="G151" s="14">
        <v>71.4</v>
      </c>
      <c r="H151" s="18">
        <f t="shared" si="13"/>
        <v>42.84</v>
      </c>
      <c r="I151" s="18">
        <f t="shared" si="14"/>
        <v>70.14</v>
      </c>
      <c r="J151" s="23">
        <v>4</v>
      </c>
      <c r="K151" s="24" t="s">
        <v>16</v>
      </c>
    </row>
    <row r="152" spans="1:11" s="3" customFormat="1" ht="24" customHeight="1">
      <c r="A152" s="14" t="s">
        <v>353</v>
      </c>
      <c r="B152" s="15" t="s">
        <v>354</v>
      </c>
      <c r="C152" s="16" t="s">
        <v>346</v>
      </c>
      <c r="D152" s="16" t="s">
        <v>24</v>
      </c>
      <c r="E152" s="14">
        <v>134</v>
      </c>
      <c r="F152" s="17">
        <f t="shared" si="10"/>
        <v>26.8</v>
      </c>
      <c r="G152" s="14">
        <v>72.2</v>
      </c>
      <c r="H152" s="18">
        <f t="shared" si="13"/>
        <v>43.32</v>
      </c>
      <c r="I152" s="18">
        <f t="shared" si="14"/>
        <v>70.12</v>
      </c>
      <c r="J152" s="23">
        <v>5</v>
      </c>
      <c r="K152" s="24" t="s">
        <v>16</v>
      </c>
    </row>
    <row r="153" spans="1:11" s="3" customFormat="1" ht="24" customHeight="1">
      <c r="A153" s="14" t="s">
        <v>355</v>
      </c>
      <c r="B153" s="15" t="s">
        <v>356</v>
      </c>
      <c r="C153" s="16" t="s">
        <v>346</v>
      </c>
      <c r="D153" s="16" t="s">
        <v>24</v>
      </c>
      <c r="E153" s="14">
        <v>142.7</v>
      </c>
      <c r="F153" s="17">
        <f t="shared" si="10"/>
        <v>28.54</v>
      </c>
      <c r="G153" s="14">
        <v>66.2</v>
      </c>
      <c r="H153" s="18">
        <f t="shared" si="13"/>
        <v>39.72</v>
      </c>
      <c r="I153" s="18">
        <f t="shared" si="14"/>
        <v>68.25999999999999</v>
      </c>
      <c r="J153" s="23">
        <v>6</v>
      </c>
      <c r="K153" s="23"/>
    </row>
    <row r="154" spans="1:11" s="3" customFormat="1" ht="24" customHeight="1">
      <c r="A154" s="14" t="s">
        <v>357</v>
      </c>
      <c r="B154" s="15" t="s">
        <v>358</v>
      </c>
      <c r="C154" s="16" t="s">
        <v>346</v>
      </c>
      <c r="D154" s="16" t="s">
        <v>35</v>
      </c>
      <c r="E154" s="14">
        <v>138.4</v>
      </c>
      <c r="F154" s="17">
        <f t="shared" si="10"/>
        <v>27.680000000000003</v>
      </c>
      <c r="G154" s="14">
        <v>77.4</v>
      </c>
      <c r="H154" s="18">
        <f t="shared" si="13"/>
        <v>46.440000000000005</v>
      </c>
      <c r="I154" s="18">
        <f t="shared" si="14"/>
        <v>74.12</v>
      </c>
      <c r="J154" s="23">
        <v>1</v>
      </c>
      <c r="K154" s="24" t="s">
        <v>16</v>
      </c>
    </row>
    <row r="155" spans="1:11" s="3" customFormat="1" ht="24" customHeight="1">
      <c r="A155" s="14" t="s">
        <v>359</v>
      </c>
      <c r="B155" s="15" t="s">
        <v>360</v>
      </c>
      <c r="C155" s="16" t="s">
        <v>346</v>
      </c>
      <c r="D155" s="16" t="s">
        <v>35</v>
      </c>
      <c r="E155" s="14">
        <v>140.5</v>
      </c>
      <c r="F155" s="17">
        <f t="shared" si="10"/>
        <v>28.1</v>
      </c>
      <c r="G155" s="14">
        <v>74.6</v>
      </c>
      <c r="H155" s="18">
        <f t="shared" si="13"/>
        <v>44.76</v>
      </c>
      <c r="I155" s="18">
        <f t="shared" si="14"/>
        <v>72.86</v>
      </c>
      <c r="J155" s="23">
        <v>2</v>
      </c>
      <c r="K155" s="24" t="s">
        <v>16</v>
      </c>
    </row>
    <row r="156" spans="1:11" s="3" customFormat="1" ht="24" customHeight="1">
      <c r="A156" s="14" t="s">
        <v>361</v>
      </c>
      <c r="B156" s="15" t="s">
        <v>362</v>
      </c>
      <c r="C156" s="16" t="s">
        <v>346</v>
      </c>
      <c r="D156" s="16" t="s">
        <v>35</v>
      </c>
      <c r="E156" s="14">
        <v>141.9</v>
      </c>
      <c r="F156" s="17">
        <f t="shared" si="10"/>
        <v>28.380000000000003</v>
      </c>
      <c r="G156" s="14">
        <v>70.6</v>
      </c>
      <c r="H156" s="18">
        <f t="shared" si="13"/>
        <v>42.35999999999999</v>
      </c>
      <c r="I156" s="18">
        <f t="shared" si="14"/>
        <v>70.74</v>
      </c>
      <c r="J156" s="23">
        <v>3</v>
      </c>
      <c r="K156" s="24" t="s">
        <v>16</v>
      </c>
    </row>
    <row r="157" spans="1:11" s="3" customFormat="1" ht="24" customHeight="1">
      <c r="A157" s="14" t="s">
        <v>363</v>
      </c>
      <c r="B157" s="15" t="s">
        <v>364</v>
      </c>
      <c r="C157" s="16" t="s">
        <v>346</v>
      </c>
      <c r="D157" s="16" t="s">
        <v>35</v>
      </c>
      <c r="E157" s="14">
        <v>132.5</v>
      </c>
      <c r="F157" s="17">
        <f t="shared" si="10"/>
        <v>26.5</v>
      </c>
      <c r="G157" s="14">
        <v>68.8</v>
      </c>
      <c r="H157" s="18">
        <f t="shared" si="13"/>
        <v>41.279999999999994</v>
      </c>
      <c r="I157" s="18">
        <f t="shared" si="14"/>
        <v>67.78</v>
      </c>
      <c r="J157" s="23">
        <v>4</v>
      </c>
      <c r="K157" s="24" t="s">
        <v>16</v>
      </c>
    </row>
    <row r="158" spans="1:11" s="3" customFormat="1" ht="24" customHeight="1">
      <c r="A158" s="19" t="s">
        <v>365</v>
      </c>
      <c r="B158" s="20" t="s">
        <v>366</v>
      </c>
      <c r="C158" s="21" t="s">
        <v>346</v>
      </c>
      <c r="D158" s="21" t="s">
        <v>35</v>
      </c>
      <c r="E158" s="14">
        <v>132.1</v>
      </c>
      <c r="F158" s="17">
        <f t="shared" si="10"/>
        <v>26.42</v>
      </c>
      <c r="G158" s="14">
        <v>64.4</v>
      </c>
      <c r="H158" s="18">
        <f t="shared" si="13"/>
        <v>38.64</v>
      </c>
      <c r="I158" s="18">
        <f t="shared" si="14"/>
        <v>65.06</v>
      </c>
      <c r="J158" s="23">
        <v>5</v>
      </c>
      <c r="K158" s="24" t="s">
        <v>16</v>
      </c>
    </row>
    <row r="159" spans="1:11" s="3" customFormat="1" ht="24" customHeight="1">
      <c r="A159" s="14" t="s">
        <v>367</v>
      </c>
      <c r="B159" s="15" t="s">
        <v>368</v>
      </c>
      <c r="C159" s="16" t="s">
        <v>346</v>
      </c>
      <c r="D159" s="16" t="s">
        <v>63</v>
      </c>
      <c r="E159" s="14">
        <v>143.6</v>
      </c>
      <c r="F159" s="17">
        <f t="shared" si="10"/>
        <v>28.72</v>
      </c>
      <c r="G159" s="14">
        <v>79.6</v>
      </c>
      <c r="H159" s="18">
        <f t="shared" si="13"/>
        <v>47.76</v>
      </c>
      <c r="I159" s="18">
        <f t="shared" si="14"/>
        <v>76.47999999999999</v>
      </c>
      <c r="J159" s="26">
        <v>1</v>
      </c>
      <c r="K159" s="24" t="s">
        <v>16</v>
      </c>
    </row>
    <row r="160" spans="1:11" s="3" customFormat="1" ht="24" customHeight="1">
      <c r="A160" s="14" t="s">
        <v>369</v>
      </c>
      <c r="B160" s="15" t="s">
        <v>370</v>
      </c>
      <c r="C160" s="16" t="s">
        <v>346</v>
      </c>
      <c r="D160" s="16" t="s">
        <v>63</v>
      </c>
      <c r="E160" s="14">
        <v>133.1</v>
      </c>
      <c r="F160" s="17">
        <f t="shared" si="10"/>
        <v>26.62</v>
      </c>
      <c r="G160" s="14">
        <v>78.2</v>
      </c>
      <c r="H160" s="18">
        <f t="shared" si="13"/>
        <v>46.92</v>
      </c>
      <c r="I160" s="18">
        <f t="shared" si="14"/>
        <v>73.54</v>
      </c>
      <c r="J160" s="26">
        <v>2</v>
      </c>
      <c r="K160" s="24" t="s">
        <v>16</v>
      </c>
    </row>
    <row r="161" spans="1:11" s="3" customFormat="1" ht="24" customHeight="1">
      <c r="A161" s="14" t="s">
        <v>371</v>
      </c>
      <c r="B161" s="15" t="s">
        <v>372</v>
      </c>
      <c r="C161" s="16" t="s">
        <v>346</v>
      </c>
      <c r="D161" s="16" t="s">
        <v>63</v>
      </c>
      <c r="E161" s="14">
        <v>138.6</v>
      </c>
      <c r="F161" s="17">
        <f t="shared" si="10"/>
        <v>27.72</v>
      </c>
      <c r="G161" s="14">
        <v>74.8</v>
      </c>
      <c r="H161" s="18">
        <f t="shared" si="13"/>
        <v>44.879999999999995</v>
      </c>
      <c r="I161" s="18">
        <f t="shared" si="14"/>
        <v>72.6</v>
      </c>
      <c r="J161" s="26">
        <v>3</v>
      </c>
      <c r="K161" s="24" t="s">
        <v>16</v>
      </c>
    </row>
    <row r="162" spans="1:11" s="3" customFormat="1" ht="24" customHeight="1">
      <c r="A162" s="14" t="s">
        <v>373</v>
      </c>
      <c r="B162" s="15" t="s">
        <v>374</v>
      </c>
      <c r="C162" s="16" t="s">
        <v>346</v>
      </c>
      <c r="D162" s="16" t="s">
        <v>63</v>
      </c>
      <c r="E162" s="14">
        <v>138.1</v>
      </c>
      <c r="F162" s="17">
        <f t="shared" si="10"/>
        <v>27.62</v>
      </c>
      <c r="G162" s="14">
        <v>72.6</v>
      </c>
      <c r="H162" s="18">
        <f t="shared" si="13"/>
        <v>43.559999999999995</v>
      </c>
      <c r="I162" s="18">
        <f t="shared" si="14"/>
        <v>71.17999999999999</v>
      </c>
      <c r="J162" s="26">
        <v>4</v>
      </c>
      <c r="K162" s="24" t="s">
        <v>16</v>
      </c>
    </row>
    <row r="163" spans="1:11" s="3" customFormat="1" ht="24" customHeight="1">
      <c r="A163" s="14" t="s">
        <v>375</v>
      </c>
      <c r="B163" s="15" t="s">
        <v>376</v>
      </c>
      <c r="C163" s="16" t="s">
        <v>346</v>
      </c>
      <c r="D163" s="16" t="s">
        <v>63</v>
      </c>
      <c r="E163" s="14">
        <v>135.3</v>
      </c>
      <c r="F163" s="17">
        <f t="shared" si="10"/>
        <v>27.060000000000002</v>
      </c>
      <c r="G163" s="14">
        <v>69.4</v>
      </c>
      <c r="H163" s="18">
        <f t="shared" si="13"/>
        <v>41.64</v>
      </c>
      <c r="I163" s="18">
        <f t="shared" si="14"/>
        <v>68.7</v>
      </c>
      <c r="J163" s="26">
        <v>5</v>
      </c>
      <c r="K163" s="24" t="s">
        <v>16</v>
      </c>
    </row>
    <row r="164" spans="1:11" s="3" customFormat="1" ht="24" customHeight="1">
      <c r="A164" s="14" t="s">
        <v>377</v>
      </c>
      <c r="B164" s="15" t="s">
        <v>378</v>
      </c>
      <c r="C164" s="16" t="s">
        <v>346</v>
      </c>
      <c r="D164" s="16" t="s">
        <v>63</v>
      </c>
      <c r="E164" s="14">
        <v>137.1</v>
      </c>
      <c r="F164" s="17">
        <f t="shared" si="10"/>
        <v>27.42</v>
      </c>
      <c r="G164" s="14">
        <v>68.4</v>
      </c>
      <c r="H164" s="18">
        <f t="shared" si="13"/>
        <v>41.04</v>
      </c>
      <c r="I164" s="18">
        <f t="shared" si="14"/>
        <v>68.46000000000001</v>
      </c>
      <c r="J164" s="26">
        <v>6</v>
      </c>
      <c r="K164" s="24"/>
    </row>
    <row r="165" spans="1:11" s="3" customFormat="1" ht="24" customHeight="1">
      <c r="A165" s="14" t="s">
        <v>379</v>
      </c>
      <c r="B165" s="15" t="s">
        <v>380</v>
      </c>
      <c r="C165" s="16" t="s">
        <v>346</v>
      </c>
      <c r="D165" s="16" t="s">
        <v>137</v>
      </c>
      <c r="E165" s="14">
        <v>148.2</v>
      </c>
      <c r="F165" s="17">
        <f t="shared" si="10"/>
        <v>29.64</v>
      </c>
      <c r="G165" s="14">
        <v>87.4</v>
      </c>
      <c r="H165" s="18">
        <f t="shared" si="13"/>
        <v>52.440000000000005</v>
      </c>
      <c r="I165" s="18">
        <f t="shared" si="14"/>
        <v>82.08000000000001</v>
      </c>
      <c r="J165" s="23">
        <v>1</v>
      </c>
      <c r="K165" s="24" t="s">
        <v>16</v>
      </c>
    </row>
    <row r="166" spans="1:11" s="3" customFormat="1" ht="24" customHeight="1">
      <c r="A166" s="14" t="s">
        <v>381</v>
      </c>
      <c r="B166" s="15" t="s">
        <v>382</v>
      </c>
      <c r="C166" s="16" t="s">
        <v>346</v>
      </c>
      <c r="D166" s="16" t="s">
        <v>137</v>
      </c>
      <c r="E166" s="14">
        <v>148.8</v>
      </c>
      <c r="F166" s="17">
        <f t="shared" si="10"/>
        <v>29.760000000000005</v>
      </c>
      <c r="G166" s="14">
        <v>81.6</v>
      </c>
      <c r="H166" s="18">
        <f t="shared" si="13"/>
        <v>48.959999999999994</v>
      </c>
      <c r="I166" s="18">
        <f t="shared" si="14"/>
        <v>78.72</v>
      </c>
      <c r="J166" s="23">
        <v>2</v>
      </c>
      <c r="K166" s="24" t="s">
        <v>16</v>
      </c>
    </row>
    <row r="167" spans="1:11" s="3" customFormat="1" ht="24" customHeight="1">
      <c r="A167" s="14" t="s">
        <v>383</v>
      </c>
      <c r="B167" s="15" t="s">
        <v>384</v>
      </c>
      <c r="C167" s="16" t="s">
        <v>346</v>
      </c>
      <c r="D167" s="16" t="s">
        <v>137</v>
      </c>
      <c r="E167" s="14">
        <v>140.8</v>
      </c>
      <c r="F167" s="17">
        <f t="shared" si="10"/>
        <v>28.160000000000004</v>
      </c>
      <c r="G167" s="14">
        <v>69</v>
      </c>
      <c r="H167" s="18">
        <f t="shared" si="13"/>
        <v>41.4</v>
      </c>
      <c r="I167" s="18">
        <f t="shared" si="14"/>
        <v>69.56</v>
      </c>
      <c r="J167" s="23">
        <v>3</v>
      </c>
      <c r="K167" s="24" t="s">
        <v>16</v>
      </c>
    </row>
    <row r="168" spans="1:11" s="3" customFormat="1" ht="24" customHeight="1">
      <c r="A168" s="19" t="s">
        <v>385</v>
      </c>
      <c r="B168" s="20" t="s">
        <v>386</v>
      </c>
      <c r="C168" s="21" t="s">
        <v>346</v>
      </c>
      <c r="D168" s="21" t="s">
        <v>137</v>
      </c>
      <c r="E168" s="14">
        <v>143.8</v>
      </c>
      <c r="F168" s="17">
        <f t="shared" si="10"/>
        <v>28.760000000000005</v>
      </c>
      <c r="G168" s="14">
        <v>65.8</v>
      </c>
      <c r="H168" s="18">
        <f t="shared" si="13"/>
        <v>39.48</v>
      </c>
      <c r="I168" s="18">
        <f t="shared" si="14"/>
        <v>68.24000000000001</v>
      </c>
      <c r="J168" s="23">
        <v>4</v>
      </c>
      <c r="K168" s="24" t="s">
        <v>16</v>
      </c>
    </row>
    <row r="169" spans="1:11" s="3" customFormat="1" ht="24" customHeight="1">
      <c r="A169" s="14" t="s">
        <v>387</v>
      </c>
      <c r="B169" s="15" t="s">
        <v>388</v>
      </c>
      <c r="C169" s="16" t="s">
        <v>346</v>
      </c>
      <c r="D169" s="16" t="s">
        <v>137</v>
      </c>
      <c r="E169" s="14">
        <v>139.9</v>
      </c>
      <c r="F169" s="17">
        <f t="shared" si="10"/>
        <v>27.980000000000004</v>
      </c>
      <c r="G169" s="15" t="s">
        <v>92</v>
      </c>
      <c r="H169" s="18"/>
      <c r="I169" s="18"/>
      <c r="J169" s="23">
        <v>5</v>
      </c>
      <c r="K169" s="24"/>
    </row>
    <row r="170" spans="1:11" s="3" customFormat="1" ht="24" customHeight="1">
      <c r="A170" s="14" t="s">
        <v>389</v>
      </c>
      <c r="B170" s="15" t="s">
        <v>390</v>
      </c>
      <c r="C170" s="16" t="s">
        <v>346</v>
      </c>
      <c r="D170" s="16" t="s">
        <v>150</v>
      </c>
      <c r="E170" s="14">
        <v>137.5</v>
      </c>
      <c r="F170" s="17">
        <f t="shared" si="10"/>
        <v>27.5</v>
      </c>
      <c r="G170" s="14">
        <v>84.4</v>
      </c>
      <c r="H170" s="18">
        <f aca="true" t="shared" si="15" ref="H170:H233">G170*0.6</f>
        <v>50.64</v>
      </c>
      <c r="I170" s="18">
        <f aca="true" t="shared" si="16" ref="I170:I233">F170+H170</f>
        <v>78.14</v>
      </c>
      <c r="J170" s="26">
        <v>1</v>
      </c>
      <c r="K170" s="24" t="s">
        <v>16</v>
      </c>
    </row>
    <row r="171" spans="1:11" s="3" customFormat="1" ht="24" customHeight="1">
      <c r="A171" s="19" t="s">
        <v>391</v>
      </c>
      <c r="B171" s="20" t="s">
        <v>392</v>
      </c>
      <c r="C171" s="21" t="s">
        <v>346</v>
      </c>
      <c r="D171" s="21" t="s">
        <v>150</v>
      </c>
      <c r="E171" s="14">
        <v>139.6</v>
      </c>
      <c r="F171" s="17">
        <f aca="true" t="shared" si="17" ref="F171:F234">E171*0.2</f>
        <v>27.92</v>
      </c>
      <c r="G171" s="14">
        <v>82.8</v>
      </c>
      <c r="H171" s="18">
        <f t="shared" si="15"/>
        <v>49.68</v>
      </c>
      <c r="I171" s="18">
        <f t="shared" si="16"/>
        <v>77.6</v>
      </c>
      <c r="J171" s="26">
        <v>2</v>
      </c>
      <c r="K171" s="24" t="s">
        <v>16</v>
      </c>
    </row>
    <row r="172" spans="1:11" s="3" customFormat="1" ht="24" customHeight="1">
      <c r="A172" s="14" t="s">
        <v>393</v>
      </c>
      <c r="B172" s="15" t="s">
        <v>394</v>
      </c>
      <c r="C172" s="16" t="s">
        <v>346</v>
      </c>
      <c r="D172" s="16" t="s">
        <v>150</v>
      </c>
      <c r="E172" s="14">
        <v>142.8</v>
      </c>
      <c r="F172" s="17">
        <f t="shared" si="17"/>
        <v>28.560000000000002</v>
      </c>
      <c r="G172" s="14">
        <v>80.4</v>
      </c>
      <c r="H172" s="18">
        <f t="shared" si="15"/>
        <v>48.24</v>
      </c>
      <c r="I172" s="18">
        <f t="shared" si="16"/>
        <v>76.80000000000001</v>
      </c>
      <c r="J172" s="26">
        <v>3</v>
      </c>
      <c r="K172" s="24" t="s">
        <v>16</v>
      </c>
    </row>
    <row r="173" spans="1:11" s="3" customFormat="1" ht="24" customHeight="1">
      <c r="A173" s="14" t="s">
        <v>395</v>
      </c>
      <c r="B173" s="15" t="s">
        <v>396</v>
      </c>
      <c r="C173" s="16" t="s">
        <v>346</v>
      </c>
      <c r="D173" s="16" t="s">
        <v>150</v>
      </c>
      <c r="E173" s="14">
        <v>132</v>
      </c>
      <c r="F173" s="17">
        <f t="shared" si="17"/>
        <v>26.400000000000002</v>
      </c>
      <c r="G173" s="14">
        <v>83</v>
      </c>
      <c r="H173" s="18">
        <f t="shared" si="15"/>
        <v>49.8</v>
      </c>
      <c r="I173" s="18">
        <f t="shared" si="16"/>
        <v>76.2</v>
      </c>
      <c r="J173" s="26">
        <v>4</v>
      </c>
      <c r="K173" s="24" t="s">
        <v>16</v>
      </c>
    </row>
    <row r="174" spans="1:11" s="3" customFormat="1" ht="24" customHeight="1">
      <c r="A174" s="14" t="s">
        <v>397</v>
      </c>
      <c r="B174" s="15" t="s">
        <v>398</v>
      </c>
      <c r="C174" s="16" t="s">
        <v>346</v>
      </c>
      <c r="D174" s="16" t="s">
        <v>150</v>
      </c>
      <c r="E174" s="14">
        <v>132.9</v>
      </c>
      <c r="F174" s="17">
        <f t="shared" si="17"/>
        <v>26.580000000000002</v>
      </c>
      <c r="G174" s="14">
        <v>80.6</v>
      </c>
      <c r="H174" s="18">
        <f t="shared" si="15"/>
        <v>48.35999999999999</v>
      </c>
      <c r="I174" s="18">
        <f t="shared" si="16"/>
        <v>74.94</v>
      </c>
      <c r="J174" s="26">
        <v>5</v>
      </c>
      <c r="K174" s="25"/>
    </row>
    <row r="175" spans="1:11" s="3" customFormat="1" ht="24" customHeight="1">
      <c r="A175" s="14" t="s">
        <v>399</v>
      </c>
      <c r="B175" s="15" t="s">
        <v>400</v>
      </c>
      <c r="C175" s="16" t="s">
        <v>346</v>
      </c>
      <c r="D175" s="16" t="s">
        <v>150</v>
      </c>
      <c r="E175" s="14">
        <v>131.8</v>
      </c>
      <c r="F175" s="17">
        <f t="shared" si="17"/>
        <v>26.360000000000003</v>
      </c>
      <c r="G175" s="14">
        <v>76.8</v>
      </c>
      <c r="H175" s="18">
        <f t="shared" si="15"/>
        <v>46.08</v>
      </c>
      <c r="I175" s="18">
        <f t="shared" si="16"/>
        <v>72.44</v>
      </c>
      <c r="J175" s="26">
        <v>6</v>
      </c>
      <c r="K175" s="25"/>
    </row>
    <row r="176" spans="1:11" s="3" customFormat="1" ht="24" customHeight="1">
      <c r="A176" s="14" t="s">
        <v>401</v>
      </c>
      <c r="B176" s="15" t="s">
        <v>402</v>
      </c>
      <c r="C176" s="16" t="s">
        <v>346</v>
      </c>
      <c r="D176" s="16" t="s">
        <v>155</v>
      </c>
      <c r="E176" s="14">
        <v>144.3</v>
      </c>
      <c r="F176" s="17">
        <f t="shared" si="17"/>
        <v>28.860000000000003</v>
      </c>
      <c r="G176" s="14">
        <v>78.8</v>
      </c>
      <c r="H176" s="18">
        <f t="shared" si="15"/>
        <v>47.279999999999994</v>
      </c>
      <c r="I176" s="18">
        <f t="shared" si="16"/>
        <v>76.14</v>
      </c>
      <c r="J176" s="26">
        <v>1</v>
      </c>
      <c r="K176" s="24" t="s">
        <v>16</v>
      </c>
    </row>
    <row r="177" spans="1:11" s="3" customFormat="1" ht="24" customHeight="1">
      <c r="A177" s="14" t="s">
        <v>403</v>
      </c>
      <c r="B177" s="15" t="s">
        <v>404</v>
      </c>
      <c r="C177" s="16" t="s">
        <v>346</v>
      </c>
      <c r="D177" s="16" t="s">
        <v>155</v>
      </c>
      <c r="E177" s="14">
        <v>129.9</v>
      </c>
      <c r="F177" s="17">
        <f t="shared" si="17"/>
        <v>25.980000000000004</v>
      </c>
      <c r="G177" s="14">
        <v>74</v>
      </c>
      <c r="H177" s="18">
        <f t="shared" si="15"/>
        <v>44.4</v>
      </c>
      <c r="I177" s="18">
        <f t="shared" si="16"/>
        <v>70.38</v>
      </c>
      <c r="J177" s="26">
        <v>2</v>
      </c>
      <c r="K177" s="24" t="s">
        <v>16</v>
      </c>
    </row>
    <row r="178" spans="1:11" s="3" customFormat="1" ht="24" customHeight="1">
      <c r="A178" s="14" t="s">
        <v>405</v>
      </c>
      <c r="B178" s="15" t="s">
        <v>406</v>
      </c>
      <c r="C178" s="16" t="s">
        <v>346</v>
      </c>
      <c r="D178" s="16" t="s">
        <v>155</v>
      </c>
      <c r="E178" s="14">
        <v>120.4</v>
      </c>
      <c r="F178" s="17">
        <f t="shared" si="17"/>
        <v>24.080000000000002</v>
      </c>
      <c r="G178" s="14">
        <v>76.4</v>
      </c>
      <c r="H178" s="18">
        <f t="shared" si="15"/>
        <v>45.84</v>
      </c>
      <c r="I178" s="18">
        <f t="shared" si="16"/>
        <v>69.92</v>
      </c>
      <c r="J178" s="26">
        <v>3</v>
      </c>
      <c r="K178" s="24"/>
    </row>
    <row r="179" spans="1:11" s="3" customFormat="1" ht="24" customHeight="1">
      <c r="A179" s="14" t="s">
        <v>407</v>
      </c>
      <c r="B179" s="15" t="s">
        <v>408</v>
      </c>
      <c r="C179" s="16" t="s">
        <v>346</v>
      </c>
      <c r="D179" s="16" t="s">
        <v>162</v>
      </c>
      <c r="E179" s="14">
        <v>150.4</v>
      </c>
      <c r="F179" s="17">
        <f t="shared" si="17"/>
        <v>30.080000000000002</v>
      </c>
      <c r="G179" s="14">
        <v>85</v>
      </c>
      <c r="H179" s="18">
        <f t="shared" si="15"/>
        <v>51</v>
      </c>
      <c r="I179" s="18">
        <f t="shared" si="16"/>
        <v>81.08</v>
      </c>
      <c r="J179" s="23">
        <v>1</v>
      </c>
      <c r="K179" s="24" t="s">
        <v>16</v>
      </c>
    </row>
    <row r="180" spans="1:11" s="3" customFormat="1" ht="24" customHeight="1">
      <c r="A180" s="14" t="s">
        <v>409</v>
      </c>
      <c r="B180" s="15" t="s">
        <v>410</v>
      </c>
      <c r="C180" s="16" t="s">
        <v>346</v>
      </c>
      <c r="D180" s="16" t="s">
        <v>162</v>
      </c>
      <c r="E180" s="14">
        <v>142.1</v>
      </c>
      <c r="F180" s="17">
        <f t="shared" si="17"/>
        <v>28.42</v>
      </c>
      <c r="G180" s="14">
        <v>81.6</v>
      </c>
      <c r="H180" s="18">
        <f t="shared" si="15"/>
        <v>48.959999999999994</v>
      </c>
      <c r="I180" s="18">
        <f t="shared" si="16"/>
        <v>77.38</v>
      </c>
      <c r="J180" s="23">
        <v>2</v>
      </c>
      <c r="K180" s="24" t="s">
        <v>16</v>
      </c>
    </row>
    <row r="181" spans="1:11" s="3" customFormat="1" ht="24" customHeight="1">
      <c r="A181" s="19" t="s">
        <v>411</v>
      </c>
      <c r="B181" s="20" t="s">
        <v>412</v>
      </c>
      <c r="C181" s="21" t="s">
        <v>346</v>
      </c>
      <c r="D181" s="21" t="s">
        <v>162</v>
      </c>
      <c r="E181" s="14">
        <v>146.7</v>
      </c>
      <c r="F181" s="17">
        <f t="shared" si="17"/>
        <v>29.34</v>
      </c>
      <c r="G181" s="14">
        <v>79.2</v>
      </c>
      <c r="H181" s="18">
        <f t="shared" si="15"/>
        <v>47.52</v>
      </c>
      <c r="I181" s="18">
        <f t="shared" si="16"/>
        <v>76.86</v>
      </c>
      <c r="J181" s="23">
        <v>3</v>
      </c>
      <c r="K181" s="25"/>
    </row>
    <row r="182" spans="1:11" s="3" customFormat="1" ht="24" customHeight="1">
      <c r="A182" s="19" t="s">
        <v>413</v>
      </c>
      <c r="B182" s="20" t="s">
        <v>414</v>
      </c>
      <c r="C182" s="21" t="s">
        <v>346</v>
      </c>
      <c r="D182" s="21" t="s">
        <v>415</v>
      </c>
      <c r="E182" s="14">
        <v>126</v>
      </c>
      <c r="F182" s="17">
        <f t="shared" si="17"/>
        <v>25.200000000000003</v>
      </c>
      <c r="G182" s="14">
        <v>78.2</v>
      </c>
      <c r="H182" s="18">
        <f t="shared" si="15"/>
        <v>46.92</v>
      </c>
      <c r="I182" s="18">
        <f t="shared" si="16"/>
        <v>72.12</v>
      </c>
      <c r="J182" s="26">
        <v>1</v>
      </c>
      <c r="K182" s="24" t="s">
        <v>16</v>
      </c>
    </row>
    <row r="183" spans="1:11" s="3" customFormat="1" ht="24" customHeight="1">
      <c r="A183" s="14" t="s">
        <v>416</v>
      </c>
      <c r="B183" s="15" t="s">
        <v>417</v>
      </c>
      <c r="C183" s="16" t="s">
        <v>346</v>
      </c>
      <c r="D183" s="16" t="s">
        <v>415</v>
      </c>
      <c r="E183" s="14">
        <v>122.1</v>
      </c>
      <c r="F183" s="17">
        <f t="shared" si="17"/>
        <v>24.42</v>
      </c>
      <c r="G183" s="14">
        <v>74.8</v>
      </c>
      <c r="H183" s="18">
        <f t="shared" si="15"/>
        <v>44.879999999999995</v>
      </c>
      <c r="I183" s="18">
        <f t="shared" si="16"/>
        <v>69.3</v>
      </c>
      <c r="J183" s="26">
        <v>2</v>
      </c>
      <c r="K183" s="24" t="s">
        <v>16</v>
      </c>
    </row>
    <row r="184" spans="1:11" s="3" customFormat="1" ht="24" customHeight="1">
      <c r="A184" s="14" t="s">
        <v>418</v>
      </c>
      <c r="B184" s="15" t="s">
        <v>419</v>
      </c>
      <c r="C184" s="16" t="s">
        <v>346</v>
      </c>
      <c r="D184" s="16" t="s">
        <v>415</v>
      </c>
      <c r="E184" s="14">
        <v>118.5</v>
      </c>
      <c r="F184" s="17">
        <f t="shared" si="17"/>
        <v>23.700000000000003</v>
      </c>
      <c r="G184" s="14">
        <v>68.8</v>
      </c>
      <c r="H184" s="18">
        <f t="shared" si="15"/>
        <v>41.279999999999994</v>
      </c>
      <c r="I184" s="18">
        <f t="shared" si="16"/>
        <v>64.97999999999999</v>
      </c>
      <c r="J184" s="26">
        <v>3</v>
      </c>
      <c r="K184" s="25"/>
    </row>
    <row r="185" spans="1:11" s="3" customFormat="1" ht="24" customHeight="1">
      <c r="A185" s="14" t="s">
        <v>420</v>
      </c>
      <c r="B185" s="15" t="s">
        <v>421</v>
      </c>
      <c r="C185" s="16" t="s">
        <v>346</v>
      </c>
      <c r="D185" s="16" t="s">
        <v>422</v>
      </c>
      <c r="E185" s="14">
        <v>131.8</v>
      </c>
      <c r="F185" s="17">
        <f t="shared" si="17"/>
        <v>26.360000000000003</v>
      </c>
      <c r="G185" s="14">
        <v>83.8</v>
      </c>
      <c r="H185" s="18">
        <f t="shared" si="15"/>
        <v>50.279999999999994</v>
      </c>
      <c r="I185" s="18">
        <f t="shared" si="16"/>
        <v>76.64</v>
      </c>
      <c r="J185" s="26">
        <v>1</v>
      </c>
      <c r="K185" s="24" t="s">
        <v>16</v>
      </c>
    </row>
    <row r="186" spans="1:11" s="3" customFormat="1" ht="24" customHeight="1">
      <c r="A186" s="14" t="s">
        <v>423</v>
      </c>
      <c r="B186" s="15" t="s">
        <v>424</v>
      </c>
      <c r="C186" s="16" t="s">
        <v>346</v>
      </c>
      <c r="D186" s="16" t="s">
        <v>422</v>
      </c>
      <c r="E186" s="14">
        <v>138.3</v>
      </c>
      <c r="F186" s="17">
        <f t="shared" si="17"/>
        <v>27.660000000000004</v>
      </c>
      <c r="G186" s="14">
        <v>70</v>
      </c>
      <c r="H186" s="18">
        <f t="shared" si="15"/>
        <v>42</v>
      </c>
      <c r="I186" s="18">
        <f t="shared" si="16"/>
        <v>69.66</v>
      </c>
      <c r="J186" s="26">
        <v>2</v>
      </c>
      <c r="K186" s="24" t="s">
        <v>16</v>
      </c>
    </row>
    <row r="187" spans="1:11" s="3" customFormat="1" ht="24" customHeight="1">
      <c r="A187" s="14" t="s">
        <v>425</v>
      </c>
      <c r="B187" s="15" t="s">
        <v>426</v>
      </c>
      <c r="C187" s="16" t="s">
        <v>346</v>
      </c>
      <c r="D187" s="16" t="s">
        <v>422</v>
      </c>
      <c r="E187" s="14">
        <v>128.3</v>
      </c>
      <c r="F187" s="17">
        <f t="shared" si="17"/>
        <v>25.660000000000004</v>
      </c>
      <c r="G187" s="14">
        <v>44.6</v>
      </c>
      <c r="H187" s="18">
        <f t="shared" si="15"/>
        <v>26.76</v>
      </c>
      <c r="I187" s="18">
        <f t="shared" si="16"/>
        <v>52.42</v>
      </c>
      <c r="J187" s="26">
        <v>3</v>
      </c>
      <c r="K187" s="25"/>
    </row>
    <row r="188" spans="1:11" s="3" customFormat="1" ht="24" customHeight="1">
      <c r="A188" s="14" t="s">
        <v>427</v>
      </c>
      <c r="B188" s="15" t="s">
        <v>428</v>
      </c>
      <c r="C188" s="16" t="s">
        <v>429</v>
      </c>
      <c r="D188" s="16" t="s">
        <v>15</v>
      </c>
      <c r="E188" s="14">
        <v>142.81</v>
      </c>
      <c r="F188" s="17">
        <f t="shared" si="17"/>
        <v>28.562</v>
      </c>
      <c r="G188" s="14">
        <v>83.2</v>
      </c>
      <c r="H188" s="18">
        <f t="shared" si="15"/>
        <v>49.92</v>
      </c>
      <c r="I188" s="18">
        <f t="shared" si="16"/>
        <v>78.482</v>
      </c>
      <c r="J188" s="23">
        <v>1</v>
      </c>
      <c r="K188" s="24" t="s">
        <v>16</v>
      </c>
    </row>
    <row r="189" spans="1:11" s="3" customFormat="1" ht="24" customHeight="1">
      <c r="A189" s="14" t="s">
        <v>430</v>
      </c>
      <c r="B189" s="15" t="s">
        <v>431</v>
      </c>
      <c r="C189" s="16" t="s">
        <v>429</v>
      </c>
      <c r="D189" s="16" t="s">
        <v>15</v>
      </c>
      <c r="E189" s="14">
        <v>140.54</v>
      </c>
      <c r="F189" s="17">
        <f t="shared" si="17"/>
        <v>28.108</v>
      </c>
      <c r="G189" s="14">
        <v>83.2</v>
      </c>
      <c r="H189" s="18">
        <f t="shared" si="15"/>
        <v>49.92</v>
      </c>
      <c r="I189" s="18">
        <f t="shared" si="16"/>
        <v>78.028</v>
      </c>
      <c r="J189" s="23">
        <v>2</v>
      </c>
      <c r="K189" s="24" t="s">
        <v>16</v>
      </c>
    </row>
    <row r="190" spans="1:11" s="3" customFormat="1" ht="24" customHeight="1">
      <c r="A190" s="14" t="s">
        <v>432</v>
      </c>
      <c r="B190" s="15" t="s">
        <v>433</v>
      </c>
      <c r="C190" s="16" t="s">
        <v>429</v>
      </c>
      <c r="D190" s="16" t="s">
        <v>15</v>
      </c>
      <c r="E190" s="14">
        <v>151.85</v>
      </c>
      <c r="F190" s="17">
        <f t="shared" si="17"/>
        <v>30.37</v>
      </c>
      <c r="G190" s="14">
        <v>75</v>
      </c>
      <c r="H190" s="18">
        <f t="shared" si="15"/>
        <v>45</v>
      </c>
      <c r="I190" s="18">
        <f t="shared" si="16"/>
        <v>75.37</v>
      </c>
      <c r="J190" s="23">
        <v>3</v>
      </c>
      <c r="K190" s="24" t="s">
        <v>16</v>
      </c>
    </row>
    <row r="191" spans="1:11" s="3" customFormat="1" ht="24" customHeight="1">
      <c r="A191" s="14" t="s">
        <v>434</v>
      </c>
      <c r="B191" s="15" t="s">
        <v>435</v>
      </c>
      <c r="C191" s="16" t="s">
        <v>429</v>
      </c>
      <c r="D191" s="16" t="s">
        <v>15</v>
      </c>
      <c r="E191" s="14">
        <v>146.35</v>
      </c>
      <c r="F191" s="17">
        <f t="shared" si="17"/>
        <v>29.27</v>
      </c>
      <c r="G191" s="14">
        <v>76.6</v>
      </c>
      <c r="H191" s="18">
        <f t="shared" si="15"/>
        <v>45.959999999999994</v>
      </c>
      <c r="I191" s="18">
        <f t="shared" si="16"/>
        <v>75.22999999999999</v>
      </c>
      <c r="J191" s="23">
        <v>4</v>
      </c>
      <c r="K191" s="24" t="s">
        <v>16</v>
      </c>
    </row>
    <row r="192" spans="1:11" s="3" customFormat="1" ht="24" customHeight="1">
      <c r="A192" s="14" t="s">
        <v>436</v>
      </c>
      <c r="B192" s="15" t="s">
        <v>437</v>
      </c>
      <c r="C192" s="16" t="s">
        <v>429</v>
      </c>
      <c r="D192" s="16" t="s">
        <v>15</v>
      </c>
      <c r="E192" s="14">
        <v>140.88</v>
      </c>
      <c r="F192" s="17">
        <f t="shared" si="17"/>
        <v>28.176000000000002</v>
      </c>
      <c r="G192" s="14">
        <v>75.8</v>
      </c>
      <c r="H192" s="18">
        <f t="shared" si="15"/>
        <v>45.48</v>
      </c>
      <c r="I192" s="18">
        <f t="shared" si="16"/>
        <v>73.656</v>
      </c>
      <c r="J192" s="23">
        <v>5</v>
      </c>
      <c r="K192" s="23"/>
    </row>
    <row r="193" spans="1:11" s="3" customFormat="1" ht="24" customHeight="1">
      <c r="A193" s="14" t="s">
        <v>438</v>
      </c>
      <c r="B193" s="15" t="s">
        <v>439</v>
      </c>
      <c r="C193" s="16" t="s">
        <v>429</v>
      </c>
      <c r="D193" s="16" t="s">
        <v>15</v>
      </c>
      <c r="E193" s="14">
        <v>139.58</v>
      </c>
      <c r="F193" s="17">
        <f t="shared" si="17"/>
        <v>27.916000000000004</v>
      </c>
      <c r="G193" s="14">
        <v>76</v>
      </c>
      <c r="H193" s="18">
        <f t="shared" si="15"/>
        <v>45.6</v>
      </c>
      <c r="I193" s="18">
        <f t="shared" si="16"/>
        <v>73.516</v>
      </c>
      <c r="J193" s="23">
        <v>6</v>
      </c>
      <c r="K193" s="26"/>
    </row>
    <row r="194" spans="1:11" s="3" customFormat="1" ht="24" customHeight="1">
      <c r="A194" s="14" t="s">
        <v>440</v>
      </c>
      <c r="B194" s="15" t="s">
        <v>441</v>
      </c>
      <c r="C194" s="16" t="s">
        <v>442</v>
      </c>
      <c r="D194" s="16" t="s">
        <v>181</v>
      </c>
      <c r="E194" s="14">
        <v>130.5</v>
      </c>
      <c r="F194" s="17">
        <f t="shared" si="17"/>
        <v>26.1</v>
      </c>
      <c r="G194" s="14">
        <v>81.6</v>
      </c>
      <c r="H194" s="18">
        <f t="shared" si="15"/>
        <v>48.959999999999994</v>
      </c>
      <c r="I194" s="18">
        <f t="shared" si="16"/>
        <v>75.06</v>
      </c>
      <c r="J194" s="26">
        <v>1</v>
      </c>
      <c r="K194" s="24" t="s">
        <v>16</v>
      </c>
    </row>
    <row r="195" spans="1:11" s="3" customFormat="1" ht="24" customHeight="1">
      <c r="A195" s="14" t="s">
        <v>443</v>
      </c>
      <c r="B195" s="15" t="s">
        <v>444</v>
      </c>
      <c r="C195" s="16" t="s">
        <v>442</v>
      </c>
      <c r="D195" s="16" t="s">
        <v>181</v>
      </c>
      <c r="E195" s="14">
        <v>119.31</v>
      </c>
      <c r="F195" s="17">
        <f t="shared" si="17"/>
        <v>23.862000000000002</v>
      </c>
      <c r="G195" s="14">
        <v>75.8</v>
      </c>
      <c r="H195" s="18">
        <f t="shared" si="15"/>
        <v>45.48</v>
      </c>
      <c r="I195" s="18">
        <f t="shared" si="16"/>
        <v>69.342</v>
      </c>
      <c r="J195" s="26">
        <v>2</v>
      </c>
      <c r="K195" s="24" t="s">
        <v>16</v>
      </c>
    </row>
    <row r="196" spans="1:11" s="3" customFormat="1" ht="24" customHeight="1">
      <c r="A196" s="14" t="s">
        <v>445</v>
      </c>
      <c r="B196" s="15" t="s">
        <v>446</v>
      </c>
      <c r="C196" s="16" t="s">
        <v>442</v>
      </c>
      <c r="D196" s="16" t="s">
        <v>188</v>
      </c>
      <c r="E196" s="14">
        <v>139.54</v>
      </c>
      <c r="F196" s="17">
        <f t="shared" si="17"/>
        <v>27.908</v>
      </c>
      <c r="G196" s="14">
        <v>75.8</v>
      </c>
      <c r="H196" s="18">
        <f t="shared" si="15"/>
        <v>45.48</v>
      </c>
      <c r="I196" s="18">
        <f t="shared" si="16"/>
        <v>73.388</v>
      </c>
      <c r="J196" s="23">
        <v>1</v>
      </c>
      <c r="K196" s="24" t="s">
        <v>16</v>
      </c>
    </row>
    <row r="197" spans="1:11" s="3" customFormat="1" ht="24" customHeight="1">
      <c r="A197" s="14" t="s">
        <v>447</v>
      </c>
      <c r="B197" s="15" t="s">
        <v>448</v>
      </c>
      <c r="C197" s="16" t="s">
        <v>442</v>
      </c>
      <c r="D197" s="16" t="s">
        <v>188</v>
      </c>
      <c r="E197" s="14">
        <v>131.77</v>
      </c>
      <c r="F197" s="17">
        <f t="shared" si="17"/>
        <v>26.354000000000003</v>
      </c>
      <c r="G197" s="14">
        <v>76.4</v>
      </c>
      <c r="H197" s="18">
        <f t="shared" si="15"/>
        <v>45.84</v>
      </c>
      <c r="I197" s="18">
        <f t="shared" si="16"/>
        <v>72.194</v>
      </c>
      <c r="J197" s="23">
        <v>2</v>
      </c>
      <c r="K197" s="24" t="s">
        <v>16</v>
      </c>
    </row>
    <row r="198" spans="1:11" s="3" customFormat="1" ht="24" customHeight="1">
      <c r="A198" s="19" t="s">
        <v>449</v>
      </c>
      <c r="B198" s="20" t="s">
        <v>450</v>
      </c>
      <c r="C198" s="21" t="s">
        <v>442</v>
      </c>
      <c r="D198" s="21" t="s">
        <v>188</v>
      </c>
      <c r="E198" s="14">
        <v>126.08</v>
      </c>
      <c r="F198" s="17">
        <f t="shared" si="17"/>
        <v>25.216</v>
      </c>
      <c r="G198" s="14">
        <v>72.2</v>
      </c>
      <c r="H198" s="18">
        <f t="shared" si="15"/>
        <v>43.32</v>
      </c>
      <c r="I198" s="18">
        <f t="shared" si="16"/>
        <v>68.536</v>
      </c>
      <c r="J198" s="23">
        <v>3</v>
      </c>
      <c r="K198" s="25"/>
    </row>
    <row r="199" spans="1:11" s="3" customFormat="1" ht="24" customHeight="1">
      <c r="A199" s="14" t="s">
        <v>451</v>
      </c>
      <c r="B199" s="15" t="s">
        <v>452</v>
      </c>
      <c r="C199" s="16" t="s">
        <v>453</v>
      </c>
      <c r="D199" s="16" t="s">
        <v>15</v>
      </c>
      <c r="E199" s="14">
        <v>143.88</v>
      </c>
      <c r="F199" s="17">
        <f t="shared" si="17"/>
        <v>28.776</v>
      </c>
      <c r="G199" s="14">
        <v>82</v>
      </c>
      <c r="H199" s="18">
        <f t="shared" si="15"/>
        <v>49.199999999999996</v>
      </c>
      <c r="I199" s="18">
        <f t="shared" si="16"/>
        <v>77.976</v>
      </c>
      <c r="J199" s="23">
        <v>1</v>
      </c>
      <c r="K199" s="24" t="s">
        <v>16</v>
      </c>
    </row>
    <row r="200" spans="1:11" s="3" customFormat="1" ht="24" customHeight="1">
      <c r="A200" s="19" t="s">
        <v>454</v>
      </c>
      <c r="B200" s="20" t="s">
        <v>455</v>
      </c>
      <c r="C200" s="21" t="s">
        <v>453</v>
      </c>
      <c r="D200" s="21" t="s">
        <v>15</v>
      </c>
      <c r="E200" s="14">
        <v>140.54</v>
      </c>
      <c r="F200" s="17">
        <f t="shared" si="17"/>
        <v>28.108</v>
      </c>
      <c r="G200" s="14">
        <v>81.6</v>
      </c>
      <c r="H200" s="18">
        <f t="shared" si="15"/>
        <v>48.959999999999994</v>
      </c>
      <c r="I200" s="18">
        <f t="shared" si="16"/>
        <v>77.068</v>
      </c>
      <c r="J200" s="23">
        <v>2</v>
      </c>
      <c r="K200" s="24" t="s">
        <v>16</v>
      </c>
    </row>
    <row r="201" spans="1:11" s="3" customFormat="1" ht="24" customHeight="1">
      <c r="A201" s="14" t="s">
        <v>456</v>
      </c>
      <c r="B201" s="15" t="s">
        <v>457</v>
      </c>
      <c r="C201" s="16" t="s">
        <v>453</v>
      </c>
      <c r="D201" s="16" t="s">
        <v>15</v>
      </c>
      <c r="E201" s="14">
        <v>141.08</v>
      </c>
      <c r="F201" s="17">
        <f t="shared" si="17"/>
        <v>28.216000000000005</v>
      </c>
      <c r="G201" s="14">
        <v>75.6</v>
      </c>
      <c r="H201" s="18">
        <f t="shared" si="15"/>
        <v>45.35999999999999</v>
      </c>
      <c r="I201" s="18">
        <f t="shared" si="16"/>
        <v>73.576</v>
      </c>
      <c r="J201" s="23">
        <v>3</v>
      </c>
      <c r="K201" s="24"/>
    </row>
    <row r="202" spans="1:11" s="3" customFormat="1" ht="24" customHeight="1">
      <c r="A202" s="14" t="s">
        <v>458</v>
      </c>
      <c r="B202" s="15" t="s">
        <v>459</v>
      </c>
      <c r="C202" s="16" t="s">
        <v>460</v>
      </c>
      <c r="D202" s="16" t="s">
        <v>181</v>
      </c>
      <c r="E202" s="14">
        <v>136.08</v>
      </c>
      <c r="F202" s="17">
        <f t="shared" si="17"/>
        <v>27.216000000000005</v>
      </c>
      <c r="G202" s="14">
        <v>81.6</v>
      </c>
      <c r="H202" s="18">
        <f t="shared" si="15"/>
        <v>48.959999999999994</v>
      </c>
      <c r="I202" s="18">
        <f t="shared" si="16"/>
        <v>76.176</v>
      </c>
      <c r="J202" s="26">
        <v>1</v>
      </c>
      <c r="K202" s="24" t="s">
        <v>16</v>
      </c>
    </row>
    <row r="203" spans="1:11" s="3" customFormat="1" ht="24" customHeight="1">
      <c r="A203" s="14" t="s">
        <v>461</v>
      </c>
      <c r="B203" s="15" t="s">
        <v>462</v>
      </c>
      <c r="C203" s="16" t="s">
        <v>460</v>
      </c>
      <c r="D203" s="16" t="s">
        <v>181</v>
      </c>
      <c r="E203" s="14">
        <v>143.42</v>
      </c>
      <c r="F203" s="17">
        <f t="shared" si="17"/>
        <v>28.683999999999997</v>
      </c>
      <c r="G203" s="14">
        <v>78.8</v>
      </c>
      <c r="H203" s="18">
        <f t="shared" si="15"/>
        <v>47.279999999999994</v>
      </c>
      <c r="I203" s="18">
        <f t="shared" si="16"/>
        <v>75.964</v>
      </c>
      <c r="J203" s="26">
        <v>2</v>
      </c>
      <c r="K203" s="24" t="s">
        <v>16</v>
      </c>
    </row>
    <row r="204" spans="1:11" s="3" customFormat="1" ht="24" customHeight="1">
      <c r="A204" s="14" t="s">
        <v>463</v>
      </c>
      <c r="B204" s="15" t="s">
        <v>464</v>
      </c>
      <c r="C204" s="16" t="s">
        <v>460</v>
      </c>
      <c r="D204" s="16" t="s">
        <v>181</v>
      </c>
      <c r="E204" s="14">
        <v>146.54</v>
      </c>
      <c r="F204" s="17">
        <f t="shared" si="17"/>
        <v>29.308</v>
      </c>
      <c r="G204" s="14">
        <v>75.8</v>
      </c>
      <c r="H204" s="18">
        <f t="shared" si="15"/>
        <v>45.48</v>
      </c>
      <c r="I204" s="18">
        <f t="shared" si="16"/>
        <v>74.788</v>
      </c>
      <c r="J204" s="26">
        <v>3</v>
      </c>
      <c r="K204" s="24" t="s">
        <v>16</v>
      </c>
    </row>
    <row r="205" spans="1:11" s="3" customFormat="1" ht="24" customHeight="1">
      <c r="A205" s="14" t="s">
        <v>465</v>
      </c>
      <c r="B205" s="15" t="s">
        <v>466</v>
      </c>
      <c r="C205" s="16" t="s">
        <v>460</v>
      </c>
      <c r="D205" s="16" t="s">
        <v>181</v>
      </c>
      <c r="E205" s="14">
        <v>147.92</v>
      </c>
      <c r="F205" s="17">
        <f t="shared" si="17"/>
        <v>29.584</v>
      </c>
      <c r="G205" s="14">
        <v>72.6</v>
      </c>
      <c r="H205" s="18">
        <f t="shared" si="15"/>
        <v>43.559999999999995</v>
      </c>
      <c r="I205" s="18">
        <f t="shared" si="16"/>
        <v>73.14399999999999</v>
      </c>
      <c r="J205" s="26">
        <v>4</v>
      </c>
      <c r="K205" s="24" t="s">
        <v>16</v>
      </c>
    </row>
    <row r="206" spans="1:11" s="3" customFormat="1" ht="24" customHeight="1">
      <c r="A206" s="14" t="s">
        <v>467</v>
      </c>
      <c r="B206" s="15" t="s">
        <v>468</v>
      </c>
      <c r="C206" s="16" t="s">
        <v>460</v>
      </c>
      <c r="D206" s="16" t="s">
        <v>181</v>
      </c>
      <c r="E206" s="14">
        <v>134.27</v>
      </c>
      <c r="F206" s="17">
        <f t="shared" si="17"/>
        <v>26.854000000000003</v>
      </c>
      <c r="G206" s="14">
        <v>73</v>
      </c>
      <c r="H206" s="18">
        <f t="shared" si="15"/>
        <v>43.8</v>
      </c>
      <c r="I206" s="18">
        <f t="shared" si="16"/>
        <v>70.654</v>
      </c>
      <c r="J206" s="26">
        <v>5</v>
      </c>
      <c r="K206" s="24" t="s">
        <v>16</v>
      </c>
    </row>
    <row r="207" spans="1:11" s="3" customFormat="1" ht="24" customHeight="1">
      <c r="A207" s="14" t="s">
        <v>469</v>
      </c>
      <c r="B207" s="15" t="s">
        <v>470</v>
      </c>
      <c r="C207" s="16" t="s">
        <v>460</v>
      </c>
      <c r="D207" s="16" t="s">
        <v>181</v>
      </c>
      <c r="E207" s="14">
        <v>137.65</v>
      </c>
      <c r="F207" s="17">
        <f t="shared" si="17"/>
        <v>27.53</v>
      </c>
      <c r="G207" s="14">
        <v>70.6</v>
      </c>
      <c r="H207" s="18">
        <f t="shared" si="15"/>
        <v>42.35999999999999</v>
      </c>
      <c r="I207" s="18">
        <f t="shared" si="16"/>
        <v>69.88999999999999</v>
      </c>
      <c r="J207" s="26">
        <v>6</v>
      </c>
      <c r="K207" s="24" t="s">
        <v>16</v>
      </c>
    </row>
    <row r="208" spans="1:11" s="3" customFormat="1" ht="24" customHeight="1">
      <c r="A208" s="14" t="s">
        <v>471</v>
      </c>
      <c r="B208" s="15" t="s">
        <v>472</v>
      </c>
      <c r="C208" s="16" t="s">
        <v>460</v>
      </c>
      <c r="D208" s="16" t="s">
        <v>181</v>
      </c>
      <c r="E208" s="14">
        <v>139.08</v>
      </c>
      <c r="F208" s="17">
        <f t="shared" si="17"/>
        <v>27.816000000000003</v>
      </c>
      <c r="G208" s="14">
        <v>67.8</v>
      </c>
      <c r="H208" s="18">
        <f t="shared" si="15"/>
        <v>40.68</v>
      </c>
      <c r="I208" s="18">
        <f t="shared" si="16"/>
        <v>68.49600000000001</v>
      </c>
      <c r="J208" s="26">
        <v>7</v>
      </c>
      <c r="K208" s="23"/>
    </row>
    <row r="209" spans="1:11" s="3" customFormat="1" ht="24" customHeight="1">
      <c r="A209" s="14" t="s">
        <v>473</v>
      </c>
      <c r="B209" s="15" t="s">
        <v>474</v>
      </c>
      <c r="C209" s="16" t="s">
        <v>460</v>
      </c>
      <c r="D209" s="16" t="s">
        <v>181</v>
      </c>
      <c r="E209" s="14">
        <v>136.38</v>
      </c>
      <c r="F209" s="17">
        <f t="shared" si="17"/>
        <v>27.276</v>
      </c>
      <c r="G209" s="14">
        <v>63.4</v>
      </c>
      <c r="H209" s="18">
        <f t="shared" si="15"/>
        <v>38.04</v>
      </c>
      <c r="I209" s="18">
        <f t="shared" si="16"/>
        <v>65.316</v>
      </c>
      <c r="J209" s="26">
        <v>8</v>
      </c>
      <c r="K209" s="23"/>
    </row>
    <row r="210" spans="1:11" s="3" customFormat="1" ht="24" customHeight="1">
      <c r="A210" s="14" t="s">
        <v>475</v>
      </c>
      <c r="B210" s="15" t="s">
        <v>476</v>
      </c>
      <c r="C210" s="16" t="s">
        <v>460</v>
      </c>
      <c r="D210" s="16" t="s">
        <v>188</v>
      </c>
      <c r="E210" s="14">
        <v>143.15</v>
      </c>
      <c r="F210" s="17">
        <f t="shared" si="17"/>
        <v>28.630000000000003</v>
      </c>
      <c r="G210" s="14">
        <v>77.2</v>
      </c>
      <c r="H210" s="18">
        <f t="shared" si="15"/>
        <v>46.32</v>
      </c>
      <c r="I210" s="18">
        <f t="shared" si="16"/>
        <v>74.95</v>
      </c>
      <c r="J210" s="26">
        <v>1</v>
      </c>
      <c r="K210" s="24" t="s">
        <v>16</v>
      </c>
    </row>
    <row r="211" spans="1:11" s="3" customFormat="1" ht="24" customHeight="1">
      <c r="A211" s="14" t="s">
        <v>477</v>
      </c>
      <c r="B211" s="15" t="s">
        <v>478</v>
      </c>
      <c r="C211" s="16" t="s">
        <v>460</v>
      </c>
      <c r="D211" s="16" t="s">
        <v>188</v>
      </c>
      <c r="E211" s="14">
        <v>145.5</v>
      </c>
      <c r="F211" s="17">
        <f t="shared" si="17"/>
        <v>29.1</v>
      </c>
      <c r="G211" s="14">
        <v>72.4</v>
      </c>
      <c r="H211" s="18">
        <f t="shared" si="15"/>
        <v>43.440000000000005</v>
      </c>
      <c r="I211" s="18">
        <f t="shared" si="16"/>
        <v>72.54</v>
      </c>
      <c r="J211" s="26">
        <v>2</v>
      </c>
      <c r="K211" s="24" t="s">
        <v>16</v>
      </c>
    </row>
    <row r="212" spans="1:11" s="3" customFormat="1" ht="24" customHeight="1">
      <c r="A212" s="14" t="s">
        <v>479</v>
      </c>
      <c r="B212" s="15" t="s">
        <v>480</v>
      </c>
      <c r="C212" s="16" t="s">
        <v>460</v>
      </c>
      <c r="D212" s="16" t="s">
        <v>188</v>
      </c>
      <c r="E212" s="14">
        <v>135.5</v>
      </c>
      <c r="F212" s="17">
        <f t="shared" si="17"/>
        <v>27.1</v>
      </c>
      <c r="G212" s="14">
        <v>74.6</v>
      </c>
      <c r="H212" s="18">
        <f t="shared" si="15"/>
        <v>44.76</v>
      </c>
      <c r="I212" s="18">
        <f t="shared" si="16"/>
        <v>71.86</v>
      </c>
      <c r="J212" s="26">
        <v>3</v>
      </c>
      <c r="K212" s="24" t="s">
        <v>16</v>
      </c>
    </row>
    <row r="213" spans="1:11" s="3" customFormat="1" ht="24" customHeight="1">
      <c r="A213" s="14" t="s">
        <v>481</v>
      </c>
      <c r="B213" s="15" t="s">
        <v>482</v>
      </c>
      <c r="C213" s="16" t="s">
        <v>460</v>
      </c>
      <c r="D213" s="16" t="s">
        <v>188</v>
      </c>
      <c r="E213" s="14">
        <v>140.58</v>
      </c>
      <c r="F213" s="17">
        <f t="shared" si="17"/>
        <v>28.116000000000003</v>
      </c>
      <c r="G213" s="14">
        <v>71.4</v>
      </c>
      <c r="H213" s="18">
        <f t="shared" si="15"/>
        <v>42.84</v>
      </c>
      <c r="I213" s="18">
        <f t="shared" si="16"/>
        <v>70.956</v>
      </c>
      <c r="J213" s="26">
        <v>4</v>
      </c>
      <c r="K213" s="24" t="s">
        <v>16</v>
      </c>
    </row>
    <row r="214" spans="1:11" s="3" customFormat="1" ht="24" customHeight="1">
      <c r="A214" s="14" t="s">
        <v>483</v>
      </c>
      <c r="B214" s="15" t="s">
        <v>484</v>
      </c>
      <c r="C214" s="16" t="s">
        <v>460</v>
      </c>
      <c r="D214" s="16" t="s">
        <v>188</v>
      </c>
      <c r="E214" s="14">
        <v>140.92</v>
      </c>
      <c r="F214" s="17">
        <f t="shared" si="17"/>
        <v>28.183999999999997</v>
      </c>
      <c r="G214" s="14">
        <v>71.2</v>
      </c>
      <c r="H214" s="18">
        <f t="shared" si="15"/>
        <v>42.72</v>
      </c>
      <c r="I214" s="18">
        <f t="shared" si="16"/>
        <v>70.904</v>
      </c>
      <c r="J214" s="26">
        <v>5</v>
      </c>
      <c r="K214" s="24" t="s">
        <v>16</v>
      </c>
    </row>
    <row r="215" spans="1:11" s="3" customFormat="1" ht="24" customHeight="1">
      <c r="A215" s="19" t="s">
        <v>485</v>
      </c>
      <c r="B215" s="20" t="s">
        <v>486</v>
      </c>
      <c r="C215" s="21" t="s">
        <v>460</v>
      </c>
      <c r="D215" s="21" t="s">
        <v>188</v>
      </c>
      <c r="E215" s="14">
        <v>134.19</v>
      </c>
      <c r="F215" s="17">
        <f t="shared" si="17"/>
        <v>26.838</v>
      </c>
      <c r="G215" s="14">
        <v>73.4</v>
      </c>
      <c r="H215" s="18">
        <f t="shared" si="15"/>
        <v>44.04</v>
      </c>
      <c r="I215" s="18">
        <f t="shared" si="16"/>
        <v>70.878</v>
      </c>
      <c r="J215" s="26">
        <v>6</v>
      </c>
      <c r="K215" s="24" t="s">
        <v>16</v>
      </c>
    </row>
    <row r="216" spans="1:11" s="3" customFormat="1" ht="24" customHeight="1">
      <c r="A216" s="14" t="s">
        <v>487</v>
      </c>
      <c r="B216" s="15" t="s">
        <v>488</v>
      </c>
      <c r="C216" s="16" t="s">
        <v>460</v>
      </c>
      <c r="D216" s="16" t="s">
        <v>188</v>
      </c>
      <c r="E216" s="14">
        <v>135</v>
      </c>
      <c r="F216" s="17">
        <f t="shared" si="17"/>
        <v>27</v>
      </c>
      <c r="G216" s="14">
        <v>72</v>
      </c>
      <c r="H216" s="18">
        <f t="shared" si="15"/>
        <v>43.199999999999996</v>
      </c>
      <c r="I216" s="18">
        <f t="shared" si="16"/>
        <v>70.19999999999999</v>
      </c>
      <c r="J216" s="26">
        <v>7</v>
      </c>
      <c r="K216" s="26"/>
    </row>
    <row r="217" spans="1:11" s="3" customFormat="1" ht="24" customHeight="1">
      <c r="A217" s="14" t="s">
        <v>489</v>
      </c>
      <c r="B217" s="15" t="s">
        <v>490</v>
      </c>
      <c r="C217" s="16" t="s">
        <v>460</v>
      </c>
      <c r="D217" s="16" t="s">
        <v>264</v>
      </c>
      <c r="E217" s="14">
        <v>120.85</v>
      </c>
      <c r="F217" s="17">
        <f t="shared" si="17"/>
        <v>24.17</v>
      </c>
      <c r="G217" s="14">
        <v>74.2</v>
      </c>
      <c r="H217" s="18">
        <f t="shared" si="15"/>
        <v>44.52</v>
      </c>
      <c r="I217" s="18">
        <f t="shared" si="16"/>
        <v>68.69</v>
      </c>
      <c r="J217" s="26">
        <v>1</v>
      </c>
      <c r="K217" s="24" t="s">
        <v>16</v>
      </c>
    </row>
    <row r="218" spans="1:11" s="3" customFormat="1" ht="24" customHeight="1">
      <c r="A218" s="14" t="s">
        <v>491</v>
      </c>
      <c r="B218" s="15" t="s">
        <v>492</v>
      </c>
      <c r="C218" s="16" t="s">
        <v>460</v>
      </c>
      <c r="D218" s="16" t="s">
        <v>277</v>
      </c>
      <c r="E218" s="14">
        <v>127.96</v>
      </c>
      <c r="F218" s="17">
        <f t="shared" si="17"/>
        <v>25.592</v>
      </c>
      <c r="G218" s="14">
        <v>75.8</v>
      </c>
      <c r="H218" s="18">
        <f t="shared" si="15"/>
        <v>45.48</v>
      </c>
      <c r="I218" s="18">
        <f t="shared" si="16"/>
        <v>71.072</v>
      </c>
      <c r="J218" s="23">
        <v>1</v>
      </c>
      <c r="K218" s="24" t="s">
        <v>16</v>
      </c>
    </row>
    <row r="219" spans="1:11" s="3" customFormat="1" ht="24" customHeight="1">
      <c r="A219" s="14" t="s">
        <v>493</v>
      </c>
      <c r="B219" s="15" t="s">
        <v>494</v>
      </c>
      <c r="C219" s="16" t="s">
        <v>460</v>
      </c>
      <c r="D219" s="16" t="s">
        <v>277</v>
      </c>
      <c r="E219" s="14">
        <v>111.96</v>
      </c>
      <c r="F219" s="17">
        <f t="shared" si="17"/>
        <v>22.392</v>
      </c>
      <c r="G219" s="14">
        <v>73.8</v>
      </c>
      <c r="H219" s="18">
        <f t="shared" si="15"/>
        <v>44.279999999999994</v>
      </c>
      <c r="I219" s="18">
        <f t="shared" si="16"/>
        <v>66.672</v>
      </c>
      <c r="J219" s="23">
        <v>2</v>
      </c>
      <c r="K219" s="24" t="s">
        <v>16</v>
      </c>
    </row>
    <row r="220" spans="1:11" s="3" customFormat="1" ht="24" customHeight="1">
      <c r="A220" s="14" t="s">
        <v>495</v>
      </c>
      <c r="B220" s="15" t="s">
        <v>496</v>
      </c>
      <c r="C220" s="16" t="s">
        <v>497</v>
      </c>
      <c r="D220" s="16" t="s">
        <v>181</v>
      </c>
      <c r="E220" s="14">
        <v>130.17</v>
      </c>
      <c r="F220" s="17">
        <f t="shared" si="17"/>
        <v>26.034</v>
      </c>
      <c r="G220" s="14">
        <v>81.2</v>
      </c>
      <c r="H220" s="18">
        <f t="shared" si="15"/>
        <v>48.72</v>
      </c>
      <c r="I220" s="18">
        <f t="shared" si="16"/>
        <v>74.75399999999999</v>
      </c>
      <c r="J220" s="23">
        <v>1</v>
      </c>
      <c r="K220" s="24" t="s">
        <v>16</v>
      </c>
    </row>
    <row r="221" spans="1:11" s="3" customFormat="1" ht="24" customHeight="1">
      <c r="A221" s="19" t="s">
        <v>498</v>
      </c>
      <c r="B221" s="20" t="s">
        <v>499</v>
      </c>
      <c r="C221" s="21" t="s">
        <v>497</v>
      </c>
      <c r="D221" s="21" t="s">
        <v>181</v>
      </c>
      <c r="E221" s="14">
        <v>129.67</v>
      </c>
      <c r="F221" s="17">
        <f t="shared" si="17"/>
        <v>25.933999999999997</v>
      </c>
      <c r="G221" s="14">
        <v>78.6</v>
      </c>
      <c r="H221" s="18">
        <f t="shared" si="15"/>
        <v>47.16</v>
      </c>
      <c r="I221" s="18">
        <f t="shared" si="16"/>
        <v>73.094</v>
      </c>
      <c r="J221" s="23">
        <v>2</v>
      </c>
      <c r="K221" s="24" t="s">
        <v>16</v>
      </c>
    </row>
    <row r="222" spans="1:11" s="3" customFormat="1" ht="24" customHeight="1">
      <c r="A222" s="14" t="s">
        <v>500</v>
      </c>
      <c r="B222" s="15" t="s">
        <v>501</v>
      </c>
      <c r="C222" s="16" t="s">
        <v>497</v>
      </c>
      <c r="D222" s="16" t="s">
        <v>181</v>
      </c>
      <c r="E222" s="14">
        <v>128.67</v>
      </c>
      <c r="F222" s="17">
        <f t="shared" si="17"/>
        <v>25.733999999999998</v>
      </c>
      <c r="G222" s="14">
        <v>76.4</v>
      </c>
      <c r="H222" s="18">
        <f t="shared" si="15"/>
        <v>45.84</v>
      </c>
      <c r="I222" s="18">
        <f t="shared" si="16"/>
        <v>71.574</v>
      </c>
      <c r="J222" s="23">
        <v>3</v>
      </c>
      <c r="K222" s="24" t="s">
        <v>16</v>
      </c>
    </row>
    <row r="223" spans="1:11" s="3" customFormat="1" ht="24" customHeight="1">
      <c r="A223" s="14" t="s">
        <v>502</v>
      </c>
      <c r="B223" s="15" t="s">
        <v>503</v>
      </c>
      <c r="C223" s="16" t="s">
        <v>497</v>
      </c>
      <c r="D223" s="16" t="s">
        <v>181</v>
      </c>
      <c r="E223" s="14">
        <v>137.17</v>
      </c>
      <c r="F223" s="17">
        <f t="shared" si="17"/>
        <v>27.433999999999997</v>
      </c>
      <c r="G223" s="14">
        <v>72.4</v>
      </c>
      <c r="H223" s="18">
        <f t="shared" si="15"/>
        <v>43.440000000000005</v>
      </c>
      <c r="I223" s="18">
        <f t="shared" si="16"/>
        <v>70.874</v>
      </c>
      <c r="J223" s="23">
        <v>4</v>
      </c>
      <c r="K223" s="24" t="s">
        <v>16</v>
      </c>
    </row>
    <row r="224" spans="1:11" s="3" customFormat="1" ht="24" customHeight="1">
      <c r="A224" s="14" t="s">
        <v>504</v>
      </c>
      <c r="B224" s="15" t="s">
        <v>505</v>
      </c>
      <c r="C224" s="16" t="s">
        <v>497</v>
      </c>
      <c r="D224" s="16" t="s">
        <v>188</v>
      </c>
      <c r="E224" s="14">
        <v>144.33</v>
      </c>
      <c r="F224" s="17">
        <f t="shared" si="17"/>
        <v>28.866000000000003</v>
      </c>
      <c r="G224" s="14">
        <v>84.2</v>
      </c>
      <c r="H224" s="18">
        <f t="shared" si="15"/>
        <v>50.52</v>
      </c>
      <c r="I224" s="18">
        <f t="shared" si="16"/>
        <v>79.38600000000001</v>
      </c>
      <c r="J224" s="23">
        <v>1</v>
      </c>
      <c r="K224" s="24" t="s">
        <v>16</v>
      </c>
    </row>
    <row r="225" spans="1:11" s="3" customFormat="1" ht="24" customHeight="1">
      <c r="A225" s="19" t="s">
        <v>506</v>
      </c>
      <c r="B225" s="20" t="s">
        <v>507</v>
      </c>
      <c r="C225" s="21" t="s">
        <v>497</v>
      </c>
      <c r="D225" s="21" t="s">
        <v>188</v>
      </c>
      <c r="E225" s="14">
        <v>141</v>
      </c>
      <c r="F225" s="17">
        <f t="shared" si="17"/>
        <v>28.200000000000003</v>
      </c>
      <c r="G225" s="14">
        <v>81.6</v>
      </c>
      <c r="H225" s="18">
        <f t="shared" si="15"/>
        <v>48.959999999999994</v>
      </c>
      <c r="I225" s="18">
        <f t="shared" si="16"/>
        <v>77.16</v>
      </c>
      <c r="J225" s="23">
        <v>2</v>
      </c>
      <c r="K225" s="24" t="s">
        <v>16</v>
      </c>
    </row>
    <row r="226" spans="1:11" s="3" customFormat="1" ht="24" customHeight="1">
      <c r="A226" s="19" t="s">
        <v>508</v>
      </c>
      <c r="B226" s="20" t="s">
        <v>509</v>
      </c>
      <c r="C226" s="21" t="s">
        <v>497</v>
      </c>
      <c r="D226" s="21" t="s">
        <v>264</v>
      </c>
      <c r="E226" s="14">
        <v>142.17</v>
      </c>
      <c r="F226" s="17">
        <f t="shared" si="17"/>
        <v>28.433999999999997</v>
      </c>
      <c r="G226" s="14">
        <v>78.2</v>
      </c>
      <c r="H226" s="18">
        <f t="shared" si="15"/>
        <v>46.92</v>
      </c>
      <c r="I226" s="18">
        <f t="shared" si="16"/>
        <v>75.354</v>
      </c>
      <c r="J226" s="26">
        <v>1</v>
      </c>
      <c r="K226" s="24" t="s">
        <v>16</v>
      </c>
    </row>
    <row r="227" spans="1:11" s="3" customFormat="1" ht="24" customHeight="1">
      <c r="A227" s="14" t="s">
        <v>510</v>
      </c>
      <c r="B227" s="15" t="s">
        <v>511</v>
      </c>
      <c r="C227" s="16" t="s">
        <v>497</v>
      </c>
      <c r="D227" s="16" t="s">
        <v>264</v>
      </c>
      <c r="E227" s="14">
        <v>133.83</v>
      </c>
      <c r="F227" s="17">
        <f t="shared" si="17"/>
        <v>26.766000000000005</v>
      </c>
      <c r="G227" s="14">
        <v>80.6</v>
      </c>
      <c r="H227" s="18">
        <f t="shared" si="15"/>
        <v>48.35999999999999</v>
      </c>
      <c r="I227" s="18">
        <f t="shared" si="16"/>
        <v>75.126</v>
      </c>
      <c r="J227" s="26">
        <v>2</v>
      </c>
      <c r="K227" s="24" t="s">
        <v>16</v>
      </c>
    </row>
    <row r="228" spans="1:11" s="3" customFormat="1" ht="24" customHeight="1">
      <c r="A228" s="14" t="s">
        <v>512</v>
      </c>
      <c r="B228" s="15" t="s">
        <v>513</v>
      </c>
      <c r="C228" s="16" t="s">
        <v>497</v>
      </c>
      <c r="D228" s="16" t="s">
        <v>264</v>
      </c>
      <c r="E228" s="14">
        <v>137.83</v>
      </c>
      <c r="F228" s="17">
        <f t="shared" si="17"/>
        <v>27.566000000000003</v>
      </c>
      <c r="G228" s="14">
        <v>79</v>
      </c>
      <c r="H228" s="18">
        <f t="shared" si="15"/>
        <v>47.4</v>
      </c>
      <c r="I228" s="18">
        <f t="shared" si="16"/>
        <v>74.96600000000001</v>
      </c>
      <c r="J228" s="26">
        <v>3</v>
      </c>
      <c r="K228" s="24" t="s">
        <v>16</v>
      </c>
    </row>
    <row r="229" spans="1:11" s="3" customFormat="1" ht="24" customHeight="1">
      <c r="A229" s="14" t="s">
        <v>514</v>
      </c>
      <c r="B229" s="15" t="s">
        <v>515</v>
      </c>
      <c r="C229" s="16" t="s">
        <v>497</v>
      </c>
      <c r="D229" s="16" t="s">
        <v>264</v>
      </c>
      <c r="E229" s="14">
        <v>137.5</v>
      </c>
      <c r="F229" s="17">
        <f t="shared" si="17"/>
        <v>27.5</v>
      </c>
      <c r="G229" s="14">
        <v>78.2</v>
      </c>
      <c r="H229" s="18">
        <f t="shared" si="15"/>
        <v>46.92</v>
      </c>
      <c r="I229" s="18">
        <f t="shared" si="16"/>
        <v>74.42</v>
      </c>
      <c r="J229" s="26">
        <v>4</v>
      </c>
      <c r="K229" s="24" t="s">
        <v>16</v>
      </c>
    </row>
    <row r="230" spans="1:11" s="3" customFormat="1" ht="24" customHeight="1">
      <c r="A230" s="14" t="s">
        <v>516</v>
      </c>
      <c r="B230" s="15" t="s">
        <v>517</v>
      </c>
      <c r="C230" s="16" t="s">
        <v>497</v>
      </c>
      <c r="D230" s="16" t="s">
        <v>264</v>
      </c>
      <c r="E230" s="14">
        <v>135.83</v>
      </c>
      <c r="F230" s="17">
        <f t="shared" si="17"/>
        <v>27.166000000000004</v>
      </c>
      <c r="G230" s="14">
        <v>77</v>
      </c>
      <c r="H230" s="18">
        <f t="shared" si="15"/>
        <v>46.199999999999996</v>
      </c>
      <c r="I230" s="18">
        <f t="shared" si="16"/>
        <v>73.366</v>
      </c>
      <c r="J230" s="26">
        <v>5</v>
      </c>
      <c r="K230" s="24" t="s">
        <v>16</v>
      </c>
    </row>
    <row r="231" spans="1:11" s="3" customFormat="1" ht="24" customHeight="1">
      <c r="A231" s="14" t="s">
        <v>518</v>
      </c>
      <c r="B231" s="15" t="s">
        <v>519</v>
      </c>
      <c r="C231" s="16" t="s">
        <v>497</v>
      </c>
      <c r="D231" s="16" t="s">
        <v>264</v>
      </c>
      <c r="E231" s="14">
        <v>132.17</v>
      </c>
      <c r="F231" s="17">
        <f t="shared" si="17"/>
        <v>26.433999999999997</v>
      </c>
      <c r="G231" s="14">
        <v>77.2</v>
      </c>
      <c r="H231" s="18">
        <f t="shared" si="15"/>
        <v>46.32</v>
      </c>
      <c r="I231" s="18">
        <f t="shared" si="16"/>
        <v>72.75399999999999</v>
      </c>
      <c r="J231" s="26">
        <v>6</v>
      </c>
      <c r="K231" s="26"/>
    </row>
    <row r="232" spans="1:11" s="3" customFormat="1" ht="24" customHeight="1">
      <c r="A232" s="14" t="s">
        <v>520</v>
      </c>
      <c r="B232" s="15" t="s">
        <v>521</v>
      </c>
      <c r="C232" s="16" t="s">
        <v>497</v>
      </c>
      <c r="D232" s="16" t="s">
        <v>277</v>
      </c>
      <c r="E232" s="14">
        <v>137.83</v>
      </c>
      <c r="F232" s="17">
        <f t="shared" si="17"/>
        <v>27.566000000000003</v>
      </c>
      <c r="G232" s="14">
        <v>81.4</v>
      </c>
      <c r="H232" s="18">
        <f t="shared" si="15"/>
        <v>48.84</v>
      </c>
      <c r="I232" s="18">
        <f t="shared" si="16"/>
        <v>76.406</v>
      </c>
      <c r="J232" s="26">
        <v>1</v>
      </c>
      <c r="K232" s="24" t="s">
        <v>16</v>
      </c>
    </row>
    <row r="233" spans="1:11" s="3" customFormat="1" ht="24" customHeight="1">
      <c r="A233" s="19" t="s">
        <v>522</v>
      </c>
      <c r="B233" s="20" t="s">
        <v>523</v>
      </c>
      <c r="C233" s="21" t="s">
        <v>497</v>
      </c>
      <c r="D233" s="21" t="s">
        <v>277</v>
      </c>
      <c r="E233" s="14">
        <v>132.5</v>
      </c>
      <c r="F233" s="17">
        <f t="shared" si="17"/>
        <v>26.5</v>
      </c>
      <c r="G233" s="14">
        <v>79</v>
      </c>
      <c r="H233" s="18">
        <f t="shared" si="15"/>
        <v>47.4</v>
      </c>
      <c r="I233" s="18">
        <f t="shared" si="16"/>
        <v>73.9</v>
      </c>
      <c r="J233" s="26">
        <v>2</v>
      </c>
      <c r="K233" s="24" t="s">
        <v>16</v>
      </c>
    </row>
    <row r="234" spans="1:11" s="3" customFormat="1" ht="24" customHeight="1">
      <c r="A234" s="14" t="s">
        <v>524</v>
      </c>
      <c r="B234" s="15" t="s">
        <v>525</v>
      </c>
      <c r="C234" s="16" t="s">
        <v>497</v>
      </c>
      <c r="D234" s="16" t="s">
        <v>526</v>
      </c>
      <c r="E234" s="14">
        <v>138.83</v>
      </c>
      <c r="F234" s="17">
        <f t="shared" si="17"/>
        <v>27.766000000000005</v>
      </c>
      <c r="G234" s="14">
        <v>85.4</v>
      </c>
      <c r="H234" s="18">
        <f aca="true" t="shared" si="18" ref="H234:H246">G234*0.6</f>
        <v>51.24</v>
      </c>
      <c r="I234" s="18">
        <f aca="true" t="shared" si="19" ref="I234:I246">F234+H234</f>
        <v>79.006</v>
      </c>
      <c r="J234" s="26">
        <v>1</v>
      </c>
      <c r="K234" s="24" t="s">
        <v>16</v>
      </c>
    </row>
    <row r="235" spans="1:11" s="3" customFormat="1" ht="24" customHeight="1">
      <c r="A235" s="19" t="s">
        <v>527</v>
      </c>
      <c r="B235" s="20" t="s">
        <v>528</v>
      </c>
      <c r="C235" s="21" t="s">
        <v>497</v>
      </c>
      <c r="D235" s="21" t="s">
        <v>526</v>
      </c>
      <c r="E235" s="14">
        <v>134</v>
      </c>
      <c r="F235" s="17">
        <f aca="true" t="shared" si="20" ref="F235:F246">E235*0.2</f>
        <v>26.8</v>
      </c>
      <c r="G235" s="14">
        <v>80.6</v>
      </c>
      <c r="H235" s="18">
        <f t="shared" si="18"/>
        <v>48.35999999999999</v>
      </c>
      <c r="I235" s="18">
        <f t="shared" si="19"/>
        <v>75.16</v>
      </c>
      <c r="J235" s="26">
        <v>2</v>
      </c>
      <c r="K235" s="24" t="s">
        <v>16</v>
      </c>
    </row>
    <row r="236" spans="1:11" s="3" customFormat="1" ht="24" customHeight="1">
      <c r="A236" s="14" t="s">
        <v>529</v>
      </c>
      <c r="B236" s="15" t="s">
        <v>530</v>
      </c>
      <c r="C236" s="16" t="s">
        <v>497</v>
      </c>
      <c r="D236" s="16" t="s">
        <v>526</v>
      </c>
      <c r="E236" s="14">
        <v>132.17</v>
      </c>
      <c r="F236" s="17">
        <f t="shared" si="20"/>
        <v>26.433999999999997</v>
      </c>
      <c r="G236" s="14">
        <v>78.8</v>
      </c>
      <c r="H236" s="18">
        <f t="shared" si="18"/>
        <v>47.279999999999994</v>
      </c>
      <c r="I236" s="18">
        <f t="shared" si="19"/>
        <v>73.714</v>
      </c>
      <c r="J236" s="26">
        <v>3</v>
      </c>
      <c r="K236" s="24" t="s">
        <v>16</v>
      </c>
    </row>
    <row r="237" spans="1:11" s="3" customFormat="1" ht="24" customHeight="1">
      <c r="A237" s="14" t="s">
        <v>531</v>
      </c>
      <c r="B237" s="15" t="s">
        <v>532</v>
      </c>
      <c r="C237" s="16" t="s">
        <v>497</v>
      </c>
      <c r="D237" s="16" t="s">
        <v>526</v>
      </c>
      <c r="E237" s="14">
        <v>128.5</v>
      </c>
      <c r="F237" s="17">
        <f t="shared" si="20"/>
        <v>25.700000000000003</v>
      </c>
      <c r="G237" s="14">
        <v>78.8</v>
      </c>
      <c r="H237" s="18">
        <f t="shared" si="18"/>
        <v>47.279999999999994</v>
      </c>
      <c r="I237" s="18">
        <f t="shared" si="19"/>
        <v>72.97999999999999</v>
      </c>
      <c r="J237" s="26">
        <v>4</v>
      </c>
      <c r="K237" s="24" t="s">
        <v>16</v>
      </c>
    </row>
    <row r="238" spans="1:11" s="3" customFormat="1" ht="24" customHeight="1">
      <c r="A238" s="14" t="s">
        <v>533</v>
      </c>
      <c r="B238" s="15" t="s">
        <v>534</v>
      </c>
      <c r="C238" s="16" t="s">
        <v>497</v>
      </c>
      <c r="D238" s="16" t="s">
        <v>526</v>
      </c>
      <c r="E238" s="14">
        <v>121.83</v>
      </c>
      <c r="F238" s="17">
        <f t="shared" si="20"/>
        <v>24.366</v>
      </c>
      <c r="G238" s="14">
        <v>79.6</v>
      </c>
      <c r="H238" s="18">
        <f t="shared" si="18"/>
        <v>47.76</v>
      </c>
      <c r="I238" s="18">
        <f t="shared" si="19"/>
        <v>72.126</v>
      </c>
      <c r="J238" s="26">
        <v>5</v>
      </c>
      <c r="K238" s="24" t="s">
        <v>16</v>
      </c>
    </row>
    <row r="239" spans="1:11" s="3" customFormat="1" ht="24" customHeight="1">
      <c r="A239" s="14" t="s">
        <v>535</v>
      </c>
      <c r="B239" s="15" t="s">
        <v>536</v>
      </c>
      <c r="C239" s="16" t="s">
        <v>497</v>
      </c>
      <c r="D239" s="16" t="s">
        <v>526</v>
      </c>
      <c r="E239" s="14">
        <v>126.33</v>
      </c>
      <c r="F239" s="17">
        <f t="shared" si="20"/>
        <v>25.266000000000002</v>
      </c>
      <c r="G239" s="14">
        <v>78</v>
      </c>
      <c r="H239" s="18">
        <f t="shared" si="18"/>
        <v>46.8</v>
      </c>
      <c r="I239" s="18">
        <f t="shared" si="19"/>
        <v>72.066</v>
      </c>
      <c r="J239" s="26">
        <v>6</v>
      </c>
      <c r="K239" s="25"/>
    </row>
    <row r="240" spans="1:11" s="3" customFormat="1" ht="24" customHeight="1">
      <c r="A240" s="14" t="s">
        <v>537</v>
      </c>
      <c r="B240" s="15" t="s">
        <v>538</v>
      </c>
      <c r="C240" s="16" t="s">
        <v>497</v>
      </c>
      <c r="D240" s="16" t="s">
        <v>526</v>
      </c>
      <c r="E240" s="14">
        <v>121.83</v>
      </c>
      <c r="F240" s="17">
        <f t="shared" si="20"/>
        <v>24.366</v>
      </c>
      <c r="G240" s="14">
        <v>78.6</v>
      </c>
      <c r="H240" s="18">
        <f t="shared" si="18"/>
        <v>47.16</v>
      </c>
      <c r="I240" s="18">
        <f t="shared" si="19"/>
        <v>71.526</v>
      </c>
      <c r="J240" s="26">
        <v>7</v>
      </c>
      <c r="K240" s="23"/>
    </row>
    <row r="241" spans="1:11" s="3" customFormat="1" ht="24" customHeight="1">
      <c r="A241" s="14" t="s">
        <v>539</v>
      </c>
      <c r="B241" s="15" t="s">
        <v>540</v>
      </c>
      <c r="C241" s="16" t="s">
        <v>497</v>
      </c>
      <c r="D241" s="16" t="s">
        <v>541</v>
      </c>
      <c r="E241" s="14">
        <v>135</v>
      </c>
      <c r="F241" s="17">
        <f t="shared" si="20"/>
        <v>27</v>
      </c>
      <c r="G241" s="14">
        <v>78.6</v>
      </c>
      <c r="H241" s="18">
        <f t="shared" si="18"/>
        <v>47.16</v>
      </c>
      <c r="I241" s="18">
        <f t="shared" si="19"/>
        <v>74.16</v>
      </c>
      <c r="J241" s="26">
        <v>1</v>
      </c>
      <c r="K241" s="24" t="s">
        <v>16</v>
      </c>
    </row>
    <row r="242" spans="1:11" s="3" customFormat="1" ht="24" customHeight="1">
      <c r="A242" s="14" t="s">
        <v>542</v>
      </c>
      <c r="B242" s="15" t="s">
        <v>543</v>
      </c>
      <c r="C242" s="16" t="s">
        <v>544</v>
      </c>
      <c r="D242" s="16" t="s">
        <v>24</v>
      </c>
      <c r="E242" s="14">
        <v>144.23</v>
      </c>
      <c r="F242" s="17">
        <f t="shared" si="20"/>
        <v>28.846</v>
      </c>
      <c r="G242" s="14">
        <v>80.8</v>
      </c>
      <c r="H242" s="18">
        <f t="shared" si="18"/>
        <v>48.48</v>
      </c>
      <c r="I242" s="18">
        <f t="shared" si="19"/>
        <v>77.326</v>
      </c>
      <c r="J242" s="26">
        <v>1</v>
      </c>
      <c r="K242" s="24" t="s">
        <v>16</v>
      </c>
    </row>
    <row r="243" spans="1:11" s="3" customFormat="1" ht="24" customHeight="1">
      <c r="A243" s="14" t="s">
        <v>545</v>
      </c>
      <c r="B243" s="15" t="s">
        <v>546</v>
      </c>
      <c r="C243" s="16" t="s">
        <v>544</v>
      </c>
      <c r="D243" s="16" t="s">
        <v>24</v>
      </c>
      <c r="E243" s="14">
        <v>133.31</v>
      </c>
      <c r="F243" s="17">
        <f t="shared" si="20"/>
        <v>26.662000000000003</v>
      </c>
      <c r="G243" s="14">
        <v>80.4</v>
      </c>
      <c r="H243" s="18">
        <f t="shared" si="18"/>
        <v>48.24</v>
      </c>
      <c r="I243" s="18">
        <f t="shared" si="19"/>
        <v>74.902</v>
      </c>
      <c r="J243" s="26">
        <v>2</v>
      </c>
      <c r="K243" s="24" t="s">
        <v>16</v>
      </c>
    </row>
    <row r="244" spans="1:11" s="3" customFormat="1" ht="24" customHeight="1">
      <c r="A244" s="14" t="s">
        <v>547</v>
      </c>
      <c r="B244" s="15" t="s">
        <v>548</v>
      </c>
      <c r="C244" s="16" t="s">
        <v>544</v>
      </c>
      <c r="D244" s="16" t="s">
        <v>35</v>
      </c>
      <c r="E244" s="14">
        <v>138.69</v>
      </c>
      <c r="F244" s="17">
        <f t="shared" si="20"/>
        <v>27.738</v>
      </c>
      <c r="G244" s="14">
        <v>80.4</v>
      </c>
      <c r="H244" s="18">
        <f t="shared" si="18"/>
        <v>48.24</v>
      </c>
      <c r="I244" s="18">
        <f t="shared" si="19"/>
        <v>75.97800000000001</v>
      </c>
      <c r="J244" s="23">
        <v>1</v>
      </c>
      <c r="K244" s="24" t="s">
        <v>16</v>
      </c>
    </row>
    <row r="245" spans="1:11" s="3" customFormat="1" ht="24" customHeight="1">
      <c r="A245" s="14" t="s">
        <v>549</v>
      </c>
      <c r="B245" s="15" t="s">
        <v>550</v>
      </c>
      <c r="C245" s="16" t="s">
        <v>544</v>
      </c>
      <c r="D245" s="16" t="s">
        <v>35</v>
      </c>
      <c r="E245" s="14">
        <v>136.62</v>
      </c>
      <c r="F245" s="17">
        <f t="shared" si="20"/>
        <v>27.324</v>
      </c>
      <c r="G245" s="14">
        <v>80.6</v>
      </c>
      <c r="H245" s="18">
        <f t="shared" si="18"/>
        <v>48.35999999999999</v>
      </c>
      <c r="I245" s="18">
        <f t="shared" si="19"/>
        <v>75.684</v>
      </c>
      <c r="J245" s="23">
        <v>2</v>
      </c>
      <c r="K245" s="24" t="s">
        <v>16</v>
      </c>
    </row>
    <row r="246" spans="1:11" s="3" customFormat="1" ht="24" customHeight="1">
      <c r="A246" s="14" t="s">
        <v>551</v>
      </c>
      <c r="B246" s="15" t="s">
        <v>552</v>
      </c>
      <c r="C246" s="16" t="s">
        <v>544</v>
      </c>
      <c r="D246" s="16" t="s">
        <v>35</v>
      </c>
      <c r="E246" s="14">
        <v>126.69</v>
      </c>
      <c r="F246" s="17">
        <f t="shared" si="20"/>
        <v>25.338</v>
      </c>
      <c r="G246" s="14">
        <v>64.6</v>
      </c>
      <c r="H246" s="18">
        <f t="shared" si="18"/>
        <v>38.76</v>
      </c>
      <c r="I246" s="18">
        <f t="shared" si="19"/>
        <v>64.098</v>
      </c>
      <c r="J246" s="23">
        <v>3</v>
      </c>
      <c r="K246" s="26"/>
    </row>
  </sheetData>
  <sheetProtection/>
  <mergeCells count="1">
    <mergeCell ref="A1:K1"/>
  </mergeCells>
  <printOptions horizontalCentered="1"/>
  <pageMargins left="0.5506944444444445" right="0.5506944444444445" top="0.7909722222222222" bottom="1.1770833333333333" header="0.5118055555555555" footer="0.5118055555555555"/>
  <pageSetup fitToHeight="0" fitToWidth="1" horizontalDpi="600" verticalDpi="600" orientation="portrait" paperSize="9" scale="84"/>
  <headerFooter scaleWithDoc="0" alignWithMargins="0">
    <oddFooter>&amp;L&amp;"宋体"&amp;12主考签名&amp;"Arial"____________________ 监督员签名____________  &amp;"宋体"统计人员签名&amp;"Arial"_________________________
 &amp;C&amp;"宋体"&amp;12第&amp;"Times New Roman"&amp;P &amp;"宋体"页，共&amp;"Times New Roman"&amp;N 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2017-06-01T09:03:40Z</cp:lastPrinted>
  <dcterms:created xsi:type="dcterms:W3CDTF">2012-03-30T05:50:39Z</dcterms:created>
  <dcterms:modified xsi:type="dcterms:W3CDTF">2021-03-13T07:51:31Z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315F1A82088B472CA08D6D38F5EE80AD</vt:lpwstr>
  </property>
</Properties>
</file>