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<sst xmlns="http://schemas.openxmlformats.org/spreadsheetml/2006/main" count="326" uniqueCount="165">
  <si>
    <t>2021年丽水市市级机关单位考试录用公务员面试成绩、总成绩及入围体检人员名单</t>
  </si>
  <si>
    <t>序号</t>
  </si>
  <si>
    <t>姓名</t>
  </si>
  <si>
    <t>性别</t>
  </si>
  <si>
    <t>报考单位</t>
  </si>
  <si>
    <t>报考职位</t>
  </si>
  <si>
    <t>准考证号</t>
  </si>
  <si>
    <t>笔试成绩</t>
  </si>
  <si>
    <t>笔试成绩/2*40%</t>
  </si>
  <si>
    <t>面试成绩</t>
  </si>
  <si>
    <t>面试成绩*60%</t>
  </si>
  <si>
    <t>总成绩</t>
  </si>
  <si>
    <t>排名</t>
  </si>
  <si>
    <t>是否入围体检</t>
  </si>
  <si>
    <t>徐胜男</t>
  </si>
  <si>
    <t>女</t>
  </si>
  <si>
    <t>丽水市机构编制政策研究中心</t>
  </si>
  <si>
    <t>机构编制
一级科员</t>
  </si>
  <si>
    <t>111000404615</t>
  </si>
  <si>
    <t>是</t>
  </si>
  <si>
    <t>王淇禾</t>
  </si>
  <si>
    <t>男</t>
  </si>
  <si>
    <t>111000404613</t>
  </si>
  <si>
    <t>包扬</t>
  </si>
  <si>
    <t>111000405220</t>
  </si>
  <si>
    <t>王卫飞</t>
  </si>
  <si>
    <t>中共丽水市委党校</t>
  </si>
  <si>
    <t>综合文字
一级科员</t>
  </si>
  <si>
    <t>111000502019</t>
  </si>
  <si>
    <t>1</t>
  </si>
  <si>
    <t>陈安康</t>
  </si>
  <si>
    <t>111000502009</t>
  </si>
  <si>
    <t>2</t>
  </si>
  <si>
    <t>曾海勇</t>
  </si>
  <si>
    <t>111000502528</t>
  </si>
  <si>
    <t>3</t>
  </si>
  <si>
    <t>林叶波</t>
  </si>
  <si>
    <t>丽水市档案馆</t>
  </si>
  <si>
    <t>档案管理
一级科员</t>
  </si>
  <si>
    <t>111000500222</t>
  </si>
  <si>
    <t xml:space="preserve">是 </t>
  </si>
  <si>
    <t>杨青</t>
  </si>
  <si>
    <t>111000502013</t>
  </si>
  <si>
    <t>胡慧珍</t>
  </si>
  <si>
    <t>111000503412</t>
  </si>
  <si>
    <t>吴雨婷</t>
  </si>
  <si>
    <t>丽水市能源监察支队</t>
  </si>
  <si>
    <t>能源监察
一级科员</t>
  </si>
  <si>
    <t>111000501217</t>
  </si>
  <si>
    <t>王胜威</t>
  </si>
  <si>
    <t>111000501517</t>
  </si>
  <si>
    <t>胡建飞</t>
  </si>
  <si>
    <t>111000503402</t>
  </si>
  <si>
    <t>何美婷</t>
  </si>
  <si>
    <t>丽水市财政局非税收入管理中心</t>
  </si>
  <si>
    <t>非税管理
一级科员</t>
  </si>
  <si>
    <t>111000502816</t>
  </si>
  <si>
    <t>徐国瑞</t>
  </si>
  <si>
    <t>111000503226</t>
  </si>
  <si>
    <t>张秀秀</t>
  </si>
  <si>
    <t>111000503405</t>
  </si>
  <si>
    <t>饶珂瑞</t>
  </si>
  <si>
    <t>丽水市水利监察支队</t>
  </si>
  <si>
    <t>水利监察
一级科员</t>
  </si>
  <si>
    <t>111000500812</t>
  </si>
  <si>
    <t>陈泽华</t>
  </si>
  <si>
    <t>111000501724</t>
  </si>
  <si>
    <t>周登芬</t>
  </si>
  <si>
    <t>111000500716</t>
  </si>
  <si>
    <t>林超鑫</t>
  </si>
  <si>
    <t>丽水市水旱灾害防御中心</t>
  </si>
  <si>
    <t>水旱灾害防御
一级科员</t>
  </si>
  <si>
    <t>111000500426</t>
  </si>
  <si>
    <t>张庙伟</t>
  </si>
  <si>
    <t>111000500821</t>
  </si>
  <si>
    <t>朱约旻</t>
  </si>
  <si>
    <t>111000502215</t>
  </si>
  <si>
    <t>放弃</t>
  </si>
  <si>
    <t>严凌志</t>
  </si>
  <si>
    <t>丽水市卫生监督所</t>
  </si>
  <si>
    <t>卫生监督
一级科员</t>
  </si>
  <si>
    <t>111000502705</t>
  </si>
  <si>
    <t>唐铎威</t>
  </si>
  <si>
    <t>111000502210</t>
  </si>
  <si>
    <t>陈川</t>
  </si>
  <si>
    <t>111000500718</t>
  </si>
  <si>
    <t>赵雄震</t>
  </si>
  <si>
    <t>丽水市安全生产监察支队</t>
  </si>
  <si>
    <t>安全执法
一级科员</t>
  </si>
  <si>
    <t>111000500127</t>
  </si>
  <si>
    <t>蓝楚和</t>
  </si>
  <si>
    <t>111000500203</t>
  </si>
  <si>
    <t>刘培靖</t>
  </si>
  <si>
    <t>111000503501</t>
  </si>
  <si>
    <t>吴怡君</t>
  </si>
  <si>
    <t>丽水市直属审计中心</t>
  </si>
  <si>
    <t>财务审计
一级科员</t>
  </si>
  <si>
    <t>111000502321</t>
  </si>
  <si>
    <t>朱超</t>
  </si>
  <si>
    <t>111000502107</t>
  </si>
  <si>
    <t>卢锦薇</t>
  </si>
  <si>
    <t>111000501210</t>
  </si>
  <si>
    <t>杨充</t>
  </si>
  <si>
    <t>丽水市市场监督管理局</t>
  </si>
  <si>
    <t>综合管理
一级科员</t>
  </si>
  <si>
    <t>111000404829</t>
  </si>
  <si>
    <t>何亿</t>
  </si>
  <si>
    <t>111000502918</t>
  </si>
  <si>
    <t>邓志斌</t>
  </si>
  <si>
    <t>111000502328</t>
  </si>
  <si>
    <t>马浩桑</t>
  </si>
  <si>
    <t>丽水市医疗保险服务中心</t>
  </si>
  <si>
    <t>医保审核
一级科员</t>
  </si>
  <si>
    <t>111000501321</t>
  </si>
  <si>
    <t>王慧</t>
  </si>
  <si>
    <t>111000502812</t>
  </si>
  <si>
    <t>张纯纯</t>
  </si>
  <si>
    <t>111000501627</t>
  </si>
  <si>
    <t>陈博琛</t>
  </si>
  <si>
    <t>丽水市住房公积金管理中心</t>
  </si>
  <si>
    <t>信息管理
一级科员</t>
  </si>
  <si>
    <t>111000503120</t>
  </si>
  <si>
    <t>李怡霈</t>
  </si>
  <si>
    <t>111000500111</t>
  </si>
  <si>
    <t>陈远超</t>
  </si>
  <si>
    <t>111000500210</t>
  </si>
  <si>
    <t>胡慧敏</t>
  </si>
  <si>
    <t>丽水市生态环境保护综合行政执法队-莲都区生态环境保护综合行政执法队</t>
  </si>
  <si>
    <t>环境执法
一级科员</t>
  </si>
  <si>
    <t>311000402512</t>
  </si>
  <si>
    <t>郑鎏</t>
  </si>
  <si>
    <t>311000402625</t>
  </si>
  <si>
    <t>夏钰琪</t>
  </si>
  <si>
    <t>311000402309</t>
  </si>
  <si>
    <t>吴治帅</t>
  </si>
  <si>
    <t>丽水市文化市场综合行政执法队</t>
  </si>
  <si>
    <t>文化执法
一级科员</t>
  </si>
  <si>
    <t>311000402207</t>
  </si>
  <si>
    <t>俞剑</t>
  </si>
  <si>
    <t>311000402517</t>
  </si>
  <si>
    <t>吴永坚</t>
  </si>
  <si>
    <t>311000402420</t>
  </si>
  <si>
    <t>黄乙轩</t>
  </si>
  <si>
    <t>丽水市综合行政执法局街道综合行政执法队</t>
  </si>
  <si>
    <t>综合执法
一级科员</t>
  </si>
  <si>
    <t>311000401816</t>
  </si>
  <si>
    <t>叶李飞</t>
  </si>
  <si>
    <t>311000401618</t>
  </si>
  <si>
    <t>章琳琳</t>
  </si>
  <si>
    <t>311000401717</t>
  </si>
  <si>
    <t>孙昕丽</t>
  </si>
  <si>
    <t>丽水市养老保险服务中心</t>
  </si>
  <si>
    <t>财务管理
一级科员</t>
  </si>
  <si>
    <t>111061206503</t>
  </si>
  <si>
    <t>李庆</t>
  </si>
  <si>
    <t>111071301901</t>
  </si>
  <si>
    <t>魏文杰</t>
  </si>
  <si>
    <t>111000106012</t>
  </si>
  <si>
    <t>陶秋萍</t>
  </si>
  <si>
    <t>111000106009</t>
  </si>
  <si>
    <t xml:space="preserve">是  </t>
  </si>
  <si>
    <t>范婷婷</t>
  </si>
  <si>
    <t>111051007603</t>
  </si>
  <si>
    <t>徐湘晓</t>
  </si>
  <si>
    <t>111030703030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</si>
</sst>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28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2" fillId="0" borderId="4" applyNumberFormat="0" applyFill="0" applyAlignment="0" applyProtection="0"/>
    <xf numFmtId="0" fontId="8" fillId="10" borderId="0" applyNumberFormat="0" applyBorder="0" applyAlignment="0" applyProtection="0"/>
    <xf numFmtId="0" fontId="11" fillId="11" borderId="5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9" fillId="10" borderId="6" applyNumberFormat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2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8" borderId="0" applyNumberFormat="0" applyBorder="0" applyAlignment="0" applyProtection="0"/>
    <xf numFmtId="0" fontId="9" fillId="14" borderId="0" applyNumberFormat="0" applyBorder="0" applyAlignment="0" applyProtection="0"/>
    <xf numFmtId="0" fontId="6" fillId="7" borderId="0" applyNumberFormat="0" applyBorder="0" applyAlignment="0" applyProtection="0"/>
    <xf numFmtId="0" fontId="9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29" fillId="10" borderId="6" applyNumberFormat="0" applyAlignment="0" applyProtection="0"/>
    <xf numFmtId="0" fontId="9" fillId="6" borderId="0" applyNumberFormat="0" applyBorder="0" applyAlignment="0" applyProtection="0"/>
    <xf numFmtId="0" fontId="6" fillId="15" borderId="0" applyNumberFormat="0" applyBorder="0" applyAlignment="0" applyProtection="0"/>
    <xf numFmtId="0" fontId="27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32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7" applyNumberFormat="0" applyFill="0" applyAlignment="0" applyProtection="0"/>
    <xf numFmtId="0" fontId="25" fillId="9" borderId="0" applyNumberFormat="0" applyBorder="0" applyAlignment="0" applyProtection="0"/>
    <xf numFmtId="0" fontId="32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1" fillId="11" borderId="5" applyNumberFormat="0" applyAlignment="0" applyProtection="0"/>
    <xf numFmtId="0" fontId="9" fillId="6" borderId="0" applyNumberFormat="0" applyBorder="0" applyAlignment="0" applyProtection="0"/>
    <xf numFmtId="0" fontId="19" fillId="11" borderId="6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11" borderId="5" applyNumberFormat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0" fillId="0" borderId="0">
      <alignment vertical="center"/>
      <protection/>
    </xf>
    <xf numFmtId="0" fontId="19" fillId="11" borderId="6" applyNumberFormat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3" applyNumberFormat="0" applyFill="0" applyAlignment="0" applyProtection="0"/>
    <xf numFmtId="0" fontId="19" fillId="11" borderId="6" applyNumberFormat="0" applyAlignment="0" applyProtection="0"/>
    <xf numFmtId="0" fontId="10" fillId="0" borderId="0" applyNumberFormat="0" applyFill="0" applyBorder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19" fillId="11" borderId="6" applyNumberFormat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8" applyNumberFormat="0" applyFill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3" fillId="5" borderId="1" applyNumberFormat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27" fillId="8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6" fillId="13" borderId="0" applyNumberFormat="0" applyBorder="0" applyAlignment="0" applyProtection="0"/>
    <xf numFmtId="0" fontId="9" fillId="12" borderId="0" applyNumberFormat="0" applyBorder="0" applyAlignment="0" applyProtection="0"/>
    <xf numFmtId="0" fontId="6" fillId="7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3" fillId="20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10" borderId="6" applyNumberFormat="0" applyAlignment="0" applyProtection="0"/>
    <xf numFmtId="0" fontId="6" fillId="15" borderId="0" applyNumberFormat="0" applyBorder="0" applyAlignment="0" applyProtection="0"/>
    <xf numFmtId="0" fontId="10" fillId="0" borderId="9" applyNumberFormat="0" applyFill="0" applyAlignment="0" applyProtection="0"/>
    <xf numFmtId="0" fontId="9" fillId="6" borderId="0" applyNumberFormat="0" applyBorder="0" applyAlignment="0" applyProtection="0"/>
    <xf numFmtId="0" fontId="10" fillId="0" borderId="9" applyNumberFormat="0" applyFill="0" applyAlignment="0" applyProtection="0"/>
    <xf numFmtId="0" fontId="9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9" fillId="14" borderId="0" applyNumberFormat="0" applyBorder="0" applyAlignment="0" applyProtection="0"/>
    <xf numFmtId="0" fontId="19" fillId="11" borderId="6" applyNumberFormat="0" applyAlignment="0" applyProtection="0"/>
    <xf numFmtId="0" fontId="27" fillId="8" borderId="0" applyNumberFormat="0" applyBorder="0" applyAlignment="0" applyProtection="0"/>
    <xf numFmtId="0" fontId="6" fillId="2" borderId="0" applyNumberFormat="0" applyBorder="0" applyAlignment="0" applyProtection="0"/>
    <xf numFmtId="0" fontId="29" fillId="10" borderId="6" applyNumberFormat="0" applyAlignment="0" applyProtection="0"/>
    <xf numFmtId="0" fontId="11" fillId="11" borderId="5" applyNumberFormat="0" applyAlignment="0" applyProtection="0"/>
    <xf numFmtId="0" fontId="32" fillId="0" borderId="0">
      <alignment vertical="center"/>
      <protection/>
    </xf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29" fillId="10" borderId="6" applyNumberFormat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9" fillId="10" borderId="6" applyNumberFormat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2" fillId="21" borderId="0" applyNumberFormat="0" applyBorder="0" applyAlignment="0" applyProtection="0"/>
    <xf numFmtId="0" fontId="9" fillId="10" borderId="0" applyNumberFormat="0" applyBorder="0" applyAlignment="0" applyProtection="0"/>
    <xf numFmtId="0" fontId="34" fillId="22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4" applyNumberFormat="0" applyFill="0" applyAlignment="0" applyProtection="0"/>
    <xf numFmtId="0" fontId="35" fillId="0" borderId="10" applyNumberFormat="0" applyFill="0" applyAlignment="0" applyProtection="0"/>
    <xf numFmtId="0" fontId="32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2" fillId="24" borderId="0" applyNumberFormat="0" applyBorder="0" applyAlignment="0" applyProtection="0"/>
    <xf numFmtId="0" fontId="9" fillId="10" borderId="0" applyNumberFormat="0" applyBorder="0" applyAlignment="0" applyProtection="0"/>
    <xf numFmtId="0" fontId="6" fillId="13" borderId="0" applyNumberFormat="0" applyBorder="0" applyAlignment="0" applyProtection="0"/>
    <xf numFmtId="41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6" fillId="7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33" fillId="26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11" applyNumberFormat="0" applyFill="0" applyAlignment="0" applyProtection="0"/>
    <xf numFmtId="0" fontId="9" fillId="6" borderId="0" applyNumberFormat="0" applyBorder="0" applyAlignment="0" applyProtection="0"/>
    <xf numFmtId="0" fontId="38" fillId="27" borderId="12" applyNumberFormat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9" fillId="12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7" fillId="0" borderId="3" applyNumberFormat="0" applyFill="0" applyAlignment="0" applyProtection="0"/>
    <xf numFmtId="0" fontId="19" fillId="11" borderId="6" applyNumberFormat="0" applyAlignment="0" applyProtection="0"/>
    <xf numFmtId="0" fontId="32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5" borderId="1" applyNumberFormat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32" fillId="29" borderId="0" applyNumberFormat="0" applyBorder="0" applyAlignment="0" applyProtection="0"/>
    <xf numFmtId="0" fontId="22" fillId="0" borderId="4" applyNumberFormat="0" applyFill="0" applyAlignment="0" applyProtection="0"/>
    <xf numFmtId="0" fontId="15" fillId="0" borderId="7" applyNumberFormat="0" applyFill="0" applyAlignment="0" applyProtection="0"/>
    <xf numFmtId="0" fontId="42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2" fillId="30" borderId="0" applyNumberFormat="0" applyBorder="0" applyAlignment="0" applyProtection="0"/>
    <xf numFmtId="42" fontId="0" fillId="0" borderId="0" applyFont="0" applyFill="0" applyBorder="0" applyAlignment="0" applyProtection="0"/>
    <xf numFmtId="0" fontId="19" fillId="11" borderId="6" applyNumberFormat="0" applyAlignment="0" applyProtection="0"/>
    <xf numFmtId="0" fontId="32" fillId="31" borderId="0" applyNumberFormat="0" applyBorder="0" applyAlignment="0" applyProtection="0"/>
    <xf numFmtId="0" fontId="0" fillId="32" borderId="15" applyNumberFormat="0" applyFont="0" applyAlignment="0" applyProtection="0"/>
    <xf numFmtId="0" fontId="33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6" borderId="0" applyNumberFormat="0" applyBorder="0" applyAlignment="0" applyProtection="0"/>
    <xf numFmtId="0" fontId="44" fillId="35" borderId="0" applyNumberFormat="0" applyBorder="0" applyAlignment="0" applyProtection="0"/>
    <xf numFmtId="0" fontId="6" fillId="2" borderId="0" applyNumberFormat="0" applyBorder="0" applyAlignment="0" applyProtection="0"/>
    <xf numFmtId="0" fontId="45" fillId="36" borderId="16" applyNumberFormat="0" applyAlignment="0" applyProtection="0"/>
    <xf numFmtId="0" fontId="9" fillId="6" borderId="0" applyNumberFormat="0" applyBorder="0" applyAlignment="0" applyProtection="0"/>
    <xf numFmtId="0" fontId="13" fillId="5" borderId="1" applyNumberFormat="0" applyAlignment="0" applyProtection="0"/>
    <xf numFmtId="0" fontId="46" fillId="0" borderId="17" applyNumberFormat="0" applyFill="0" applyAlignment="0" applyProtection="0"/>
    <xf numFmtId="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7" applyNumberFormat="0" applyFill="0" applyAlignment="0" applyProtection="0"/>
    <xf numFmtId="0" fontId="33" fillId="37" borderId="0" applyNumberFormat="0" applyBorder="0" applyAlignment="0" applyProtection="0"/>
    <xf numFmtId="0" fontId="6" fillId="15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6" fillId="15" borderId="0" applyNumberFormat="0" applyBorder="0" applyAlignment="0" applyProtection="0"/>
    <xf numFmtId="0" fontId="33" fillId="41" borderId="0" applyNumberFormat="0" applyBorder="0" applyAlignment="0" applyProtection="0"/>
    <xf numFmtId="44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33" fillId="42" borderId="0" applyNumberFormat="0" applyBorder="0" applyAlignment="0" applyProtection="0"/>
    <xf numFmtId="0" fontId="32" fillId="43" borderId="0" applyNumberFormat="0" applyBorder="0" applyAlignment="0" applyProtection="0"/>
    <xf numFmtId="0" fontId="12" fillId="0" borderId="8" applyNumberFormat="0" applyFill="0" applyAlignment="0" applyProtection="0"/>
    <xf numFmtId="0" fontId="27" fillId="8" borderId="0" applyNumberFormat="0" applyBorder="0" applyAlignment="0" applyProtection="0"/>
    <xf numFmtId="0" fontId="10" fillId="0" borderId="9" applyNumberFormat="0" applyFill="0" applyAlignment="0" applyProtection="0"/>
    <xf numFmtId="0" fontId="47" fillId="44" borderId="16" applyNumberFormat="0" applyAlignment="0" applyProtection="0"/>
    <xf numFmtId="0" fontId="32" fillId="45" borderId="0" applyNumberFormat="0" applyBorder="0" applyAlignment="0" applyProtection="0"/>
    <xf numFmtId="0" fontId="6" fillId="15" borderId="0" applyNumberFormat="0" applyBorder="0" applyAlignment="0" applyProtection="0"/>
    <xf numFmtId="0" fontId="33" fillId="46" borderId="0" applyNumberFormat="0" applyBorder="0" applyAlignment="0" applyProtection="0"/>
    <xf numFmtId="0" fontId="6" fillId="3" borderId="0" applyNumberFormat="0" applyBorder="0" applyAlignment="0" applyProtection="0"/>
    <xf numFmtId="0" fontId="32" fillId="47" borderId="0" applyNumberFormat="0" applyBorder="0" applyAlignment="0" applyProtection="0"/>
    <xf numFmtId="0" fontId="10" fillId="0" borderId="9" applyNumberFormat="0" applyFill="0" applyAlignment="0" applyProtection="0"/>
    <xf numFmtId="0" fontId="15" fillId="0" borderId="7" applyNumberFormat="0" applyFill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9" borderId="0" applyNumberFormat="0" applyBorder="0" applyAlignment="0" applyProtection="0"/>
    <xf numFmtId="0" fontId="11" fillId="11" borderId="5" applyNumberFormat="0" applyAlignment="0" applyProtection="0"/>
    <xf numFmtId="0" fontId="9" fillId="12" borderId="0" applyNumberFormat="0" applyBorder="0" applyAlignment="0" applyProtection="0"/>
    <xf numFmtId="0" fontId="6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9" applyNumberFormat="0" applyFill="0" applyAlignment="0" applyProtection="0"/>
    <xf numFmtId="0" fontId="12" fillId="0" borderId="8" applyNumberFormat="0" applyFill="0" applyAlignment="0" applyProtection="0"/>
    <xf numFmtId="0" fontId="9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5" fillId="0" borderId="7" applyNumberFormat="0" applyFill="0" applyAlignment="0" applyProtection="0"/>
    <xf numFmtId="0" fontId="10" fillId="0" borderId="9" applyNumberFormat="0" applyFill="0" applyAlignment="0" applyProtection="0"/>
    <xf numFmtId="0" fontId="12" fillId="0" borderId="8" applyNumberFormat="0" applyFill="0" applyAlignment="0" applyProtection="0"/>
    <xf numFmtId="0" fontId="15" fillId="0" borderId="7" applyNumberFormat="0" applyFill="0" applyAlignment="0" applyProtection="0"/>
    <xf numFmtId="0" fontId="10" fillId="0" borderId="9" applyNumberFormat="0" applyFill="0" applyAlignment="0" applyProtection="0"/>
    <xf numFmtId="0" fontId="29" fillId="10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9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8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11" fillId="11" borderId="5" applyNumberFormat="0" applyAlignment="0" applyProtection="0"/>
    <xf numFmtId="0" fontId="13" fillId="5" borderId="1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8" applyNumberFormat="0" applyFill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1" borderId="5" applyNumberFormat="0" applyAlignment="0" applyProtection="0"/>
    <xf numFmtId="0" fontId="9" fillId="8" borderId="0" applyNumberFormat="0" applyBorder="0" applyAlignment="0" applyProtection="0"/>
    <xf numFmtId="0" fontId="48" fillId="36" borderId="18" applyNumberFormat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2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33" fillId="48" borderId="0" applyNumberFormat="0" applyBorder="0" applyAlignment="0" applyProtection="0"/>
    <xf numFmtId="0" fontId="9" fillId="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</cellXfs>
  <cellStyles count="342">
    <cellStyle name="Normal" xfId="0"/>
    <cellStyle name="强调文字颜色 1 2" xfId="15"/>
    <cellStyle name="警告文本 2 2 4" xfId="16"/>
    <cellStyle name="40% - 强调文字颜色 4 2 2 2" xfId="17"/>
    <cellStyle name="常规 6" xfId="18"/>
    <cellStyle name="强调文字颜色 5 2 3 2" xfId="19"/>
    <cellStyle name="检查单元格 2 2 4" xfId="20"/>
    <cellStyle name="注释 2" xfId="21"/>
    <cellStyle name="60% - 强调文字颜色 3 2 2 3" xfId="22"/>
    <cellStyle name="汇总 2 2 4" xfId="23"/>
    <cellStyle name="60% - 强调文字颜色 5 2 3" xfId="24"/>
    <cellStyle name="差 2 3" xfId="25"/>
    <cellStyle name="60% - 强调文字颜色 5 2 2" xfId="26"/>
    <cellStyle name="差 2 2" xfId="27"/>
    <cellStyle name="标题 4 2 2 2" xfId="28"/>
    <cellStyle name="标题 4 2 3" xfId="29"/>
    <cellStyle name="标题 4 2" xfId="30"/>
    <cellStyle name="20% - 强调文字颜色 6 2 2 4" xfId="31"/>
    <cellStyle name="标题 2 2 2 4" xfId="32"/>
    <cellStyle name="适中 2" xfId="33"/>
    <cellStyle name="输出 2 2 2" xfId="34"/>
    <cellStyle name="解释性文本 2 3 2" xfId="35"/>
    <cellStyle name="标题 5 3 2" xfId="36"/>
    <cellStyle name="20% - 强调文字颜色 1 2 2" xfId="37"/>
    <cellStyle name="输入 2 2 4" xfId="38"/>
    <cellStyle name="标题 5 3" xfId="39"/>
    <cellStyle name="20% - 强调文字颜色 1 2" xfId="40"/>
    <cellStyle name="解释性文本 2 3" xfId="41"/>
    <cellStyle name="强调文字颜色 4 2 3" xfId="42"/>
    <cellStyle name="40% - 强调文字颜色 4 2 2 4" xfId="43"/>
    <cellStyle name="强调文字颜色 1 2 2 3" xfId="44"/>
    <cellStyle name="20% - 强调文字颜色 2 2" xfId="45"/>
    <cellStyle name="解释性文本 2 2" xfId="46"/>
    <cellStyle name="标题 5 2" xfId="47"/>
    <cellStyle name="强调文字颜色 3 2 3 2" xfId="48"/>
    <cellStyle name="常规 5" xfId="49"/>
    <cellStyle name="40% - 强调文字颜色 2 2 2 2" xfId="50"/>
    <cellStyle name="20% - 强调文字颜色 1 2 3" xfId="51"/>
    <cellStyle name="好 2 2" xfId="52"/>
    <cellStyle name="40% - 强调文字颜色 1 2 2" xfId="53"/>
    <cellStyle name="好 2 3" xfId="54"/>
    <cellStyle name="20% - 强调文字颜色 2 2 2 2" xfId="55"/>
    <cellStyle name="强调文字颜色 3 2 3" xfId="56"/>
    <cellStyle name="20% - 强调文字颜色 2 2 2 4" xfId="57"/>
    <cellStyle name="60% - 强调文字颜色 6 2 2 4" xfId="58"/>
    <cellStyle name="20% - 强调文字颜色 2 2 3 2" xfId="59"/>
    <cellStyle name="强调文字颜色 5 2 3" xfId="60"/>
    <cellStyle name="20% - 强调文字颜色 3 2 2" xfId="61"/>
    <cellStyle name="输入 2 3 2" xfId="62"/>
    <cellStyle name="20% - 强调文字颜色 3 2 2 2" xfId="63"/>
    <cellStyle name="强调文字颜色 2 2 2" xfId="64"/>
    <cellStyle name="好 2" xfId="65"/>
    <cellStyle name="20% - 强调文字颜色 4 2 2 3" xfId="66"/>
    <cellStyle name="20% - 强调文字颜色 3 2 2 4" xfId="67"/>
    <cellStyle name="20% - 强调文字颜色 3 2 3" xfId="68"/>
    <cellStyle name="强调文字颜色 4 2 2 2" xfId="69"/>
    <cellStyle name="20% - 强调文字颜色 4 2 3" xfId="70"/>
    <cellStyle name="20% - 强调文字颜色 4 2" xfId="71"/>
    <cellStyle name="40% - 强调文字颜色 5 2 2 3" xfId="72"/>
    <cellStyle name="常规 3" xfId="73"/>
    <cellStyle name="警告文本 2 3" xfId="74"/>
    <cellStyle name="20% - 强调文字颜色 6 2 3" xfId="75"/>
    <cellStyle name="20% - 强调文字颜色 4 2 2" xfId="76"/>
    <cellStyle name="20% - 强调文字颜色 4 2 2 2" xfId="77"/>
    <cellStyle name="标题 1 2 3" xfId="78"/>
    <cellStyle name="差 2 2 4" xfId="79"/>
    <cellStyle name="常规 3 3" xfId="80"/>
    <cellStyle name="20% - 强调文字颜色 5 2" xfId="81"/>
    <cellStyle name="20% - 强调文字颜色 5 2 2" xfId="82"/>
    <cellStyle name="20% - 强调文字颜色 5 2 2 2" xfId="83"/>
    <cellStyle name="20% - 强调文字颜色 5 2 2 3" xfId="84"/>
    <cellStyle name="20% - 强调文字颜色 5 2 3" xfId="85"/>
    <cellStyle name="20% - 强调文字颜色 5 2 3 2" xfId="86"/>
    <cellStyle name="40% - 强调文字颜色 5 2" xfId="87"/>
    <cellStyle name="60% - 强调文字颜色 1 2 2" xfId="88"/>
    <cellStyle name="强调文字颜色 6 2 2" xfId="89"/>
    <cellStyle name="输出 2 2 4" xfId="90"/>
    <cellStyle name="20% - 强调文字颜色 6 2 2 3" xfId="91"/>
    <cellStyle name="计算 2 2 2" xfId="92"/>
    <cellStyle name="40% - 强调文字颜色 1 2" xfId="93"/>
    <cellStyle name="40% - 强调文字颜色 5 2 3 2" xfId="94"/>
    <cellStyle name="40% - 强调文字颜色 4 2 2" xfId="95"/>
    <cellStyle name="输出 2 2 3" xfId="96"/>
    <cellStyle name="20% - 强调文字颜色 6 2 2 2" xfId="97"/>
    <cellStyle name="汇总 2 2 2" xfId="98"/>
    <cellStyle name="常规 4 2" xfId="99"/>
    <cellStyle name="计算 2 2 4" xfId="100"/>
    <cellStyle name="60% - 强调文字颜色 5 2 2 2" xfId="101"/>
    <cellStyle name="60% - 强调文字颜色 2 2 3 2" xfId="102"/>
    <cellStyle name="强调文字颜色 2 2" xfId="103"/>
    <cellStyle name="汇总 2 3" xfId="104"/>
    <cellStyle name="计算 2" xfId="105"/>
    <cellStyle name="警告文本 2 2 3" xfId="106"/>
    <cellStyle name="检查单元格 2 2 3" xfId="107"/>
    <cellStyle name="检查单元格 2 2" xfId="108"/>
    <cellStyle name="标题 2 2 2 2" xfId="109"/>
    <cellStyle name="常规 4 3" xfId="110"/>
    <cellStyle name="计算 2 2 3" xfId="111"/>
    <cellStyle name="60% - 强调文字颜色 3 2" xfId="112"/>
    <cellStyle name="20% - 强调文字颜色 4 2 3 2" xfId="113"/>
    <cellStyle name="40% - 强调文字颜色 6 2 3" xfId="114"/>
    <cellStyle name="20% - 强调文字颜色 4 2 2 4" xfId="115"/>
    <cellStyle name="40% - 强调文字颜色 2 2 2 3" xfId="116"/>
    <cellStyle name="60% - 强调文字颜色 3 2 2" xfId="117"/>
    <cellStyle name="40% - 强调文字颜色 4 2 3" xfId="118"/>
    <cellStyle name="40% - 强调文字颜色 1 2 2 4" xfId="119"/>
    <cellStyle name="标题 3 2 3 2" xfId="120"/>
    <cellStyle name="40% - 强调文字颜色 2 2 3 2" xfId="121"/>
    <cellStyle name="40% - 强调文字颜色 6 2 2" xfId="122"/>
    <cellStyle name="检查单元格 2" xfId="123"/>
    <cellStyle name="标题 2 2 2" xfId="124"/>
    <cellStyle name="40% - 强调文字颜色 1 2 2 2" xfId="125"/>
    <cellStyle name="好 2 3 2" xfId="126"/>
    <cellStyle name="40% - 强调文字颜色 2 2 2 4" xfId="127"/>
    <cellStyle name="标题 4 2 3 2" xfId="128"/>
    <cellStyle name="20% - 强调文字颜色 6 2 2" xfId="129"/>
    <cellStyle name="适中 2 2 3" xfId="130"/>
    <cellStyle name="40% - 强调文字颜色 5 2 3" xfId="131"/>
    <cellStyle name="强调文字颜色 4 2 3 2" xfId="132"/>
    <cellStyle name="20% - 强调文字颜色 1 2 2 2" xfId="133"/>
    <cellStyle name="60% - 强调文字颜色 3 2 3" xfId="134"/>
    <cellStyle name="60% - 强调文字颜色 6" xfId="135"/>
    <cellStyle name="20% - 强调文字颜色 1" xfId="136"/>
    <cellStyle name="强调文字颜色 2 2 3 2" xfId="137"/>
    <cellStyle name="60% - 强调文字颜色 2 2 2 2" xfId="138"/>
    <cellStyle name="强调文字颜色 2" xfId="139"/>
    <cellStyle name="60% - 强调文字颜色 1 2 2 3" xfId="140"/>
    <cellStyle name="适中 2 3 2" xfId="141"/>
    <cellStyle name="强调文字颜色 6 2 2 3" xfId="142"/>
    <cellStyle name="60% - 强调文字颜色 3 2 2 4" xfId="143"/>
    <cellStyle name="20% - 强调文字颜色 3 2" xfId="144"/>
    <cellStyle name="输入 2 3" xfId="145"/>
    <cellStyle name="60% - 强调文字颜色 2 2" xfId="146"/>
    <cellStyle name="链接单元格 2 2 4" xfId="147"/>
    <cellStyle name="40% - 强调文字颜色 6 2 3 2" xfId="148"/>
    <cellStyle name="链接单元格 2 2 3" xfId="149"/>
    <cellStyle name="40% - 强调文字颜色 6 2" xfId="150"/>
    <cellStyle name="60% - 强调文字颜色 6 2" xfId="151"/>
    <cellStyle name="60% - 强调文字颜色 3 2 3 2" xfId="152"/>
    <cellStyle name="强调文字颜色 2 2 3" xfId="153"/>
    <cellStyle name="40% - 强调文字颜色 2 2" xfId="154"/>
    <cellStyle name="计算 2 3 2" xfId="155"/>
    <cellStyle name="好 2 2 3" xfId="156"/>
    <cellStyle name="强调文字颜色 1 2 3 2" xfId="157"/>
    <cellStyle name="输入 2 2" xfId="158"/>
    <cellStyle name="输出 2 3" xfId="159"/>
    <cellStyle name="常规 6 2" xfId="160"/>
    <cellStyle name="强调文字颜色 5 2" xfId="161"/>
    <cellStyle name="强调文字颜色 1 2 3" xfId="162"/>
    <cellStyle name="输入 2" xfId="163"/>
    <cellStyle name="标题 4 2 2 4" xfId="164"/>
    <cellStyle name="60% - 强调文字颜色 4 2 3" xfId="165"/>
    <cellStyle name="输入 2 2 3" xfId="166"/>
    <cellStyle name="强调文字颜色 6 2" xfId="167"/>
    <cellStyle name="60% - 强调文字颜色 1 2" xfId="168"/>
    <cellStyle name="Hyperlink" xfId="169"/>
    <cellStyle name="差 2" xfId="170"/>
    <cellStyle name="60% - 强调文字颜色 5 2 2 3" xfId="171"/>
    <cellStyle name="60% - 强调文字颜色 5 2" xfId="172"/>
    <cellStyle name="解释性文本 2 2 4" xfId="173"/>
    <cellStyle name="标题 5 2 4" xfId="174"/>
    <cellStyle name="40% - 强调文字颜色 5 2 2 2" xfId="175"/>
    <cellStyle name="40% - 强调文字颜色 1 2 3" xfId="176"/>
    <cellStyle name="40% - 强调文字颜色 5 2 2" xfId="177"/>
    <cellStyle name="20% - 强调文字颜色 6" xfId="178"/>
    <cellStyle name="40% - 强调文字颜色 3 2 2 2" xfId="179"/>
    <cellStyle name="差" xfId="180"/>
    <cellStyle name="40% - 强调文字颜色 6 2 2 2" xfId="181"/>
    <cellStyle name="标题 2 2 3" xfId="182"/>
    <cellStyle name="标题 1" xfId="183"/>
    <cellStyle name="20% - 强调文字颜色 5" xfId="184"/>
    <cellStyle name="强调文字颜色 3 2" xfId="185"/>
    <cellStyle name="强调文字颜色 6 2 3 2" xfId="186"/>
    <cellStyle name="60% - 强调文字颜色 1 2 3 2" xfId="187"/>
    <cellStyle name="适中 2 2 2" xfId="188"/>
    <cellStyle name="解释性文本" xfId="189"/>
    <cellStyle name="60% - 强调文字颜色 4 2" xfId="190"/>
    <cellStyle name="40% - 强调文字颜色 5" xfId="191"/>
    <cellStyle name="40% - 强调文字颜色 3 2 2" xfId="192"/>
    <cellStyle name="强调文字颜色 4 2 2 3" xfId="193"/>
    <cellStyle name="Comma [0]" xfId="194"/>
    <cellStyle name="40% - 强调文字颜色 6" xfId="195"/>
    <cellStyle name="强调文字颜色 3 2 2" xfId="196"/>
    <cellStyle name="20% - 强调文字颜色 2 2 2 3" xfId="197"/>
    <cellStyle name="60% - 强调文字颜色 2 2 3" xfId="198"/>
    <cellStyle name="60% - 强调文字颜色 6 2 3 2" xfId="199"/>
    <cellStyle name="强调文字颜色 5" xfId="200"/>
    <cellStyle name="60% - 强调文字颜色 4 2 2 3" xfId="201"/>
    <cellStyle name="40% - 强调文字颜色 6 2 2 4" xfId="202"/>
    <cellStyle name="标题 3" xfId="203"/>
    <cellStyle name="20% - 强调文字颜色 6 2" xfId="204"/>
    <cellStyle name="检查单元格" xfId="205"/>
    <cellStyle name="标题 2 2" xfId="206"/>
    <cellStyle name="60% - 强调文字颜色 5 2 2 4" xfId="207"/>
    <cellStyle name="20% - 强调文字颜色 1 2 3 2" xfId="208"/>
    <cellStyle name="好 2 2 2" xfId="209"/>
    <cellStyle name="40% - 强调文字颜色 5 2 2 4" xfId="210"/>
    <cellStyle name="警告文本 2" xfId="211"/>
    <cellStyle name="汇总" xfId="212"/>
    <cellStyle name="汇总 2 3 2" xfId="213"/>
    <cellStyle name="计算 2 2" xfId="214"/>
    <cellStyle name="40% - 强调文字颜色 1" xfId="215"/>
    <cellStyle name="警告文本" xfId="216"/>
    <cellStyle name="Comma" xfId="217"/>
    <cellStyle name="检查单元格 2 3" xfId="218"/>
    <cellStyle name="标题 2 2 2 3" xfId="219"/>
    <cellStyle name="常规 4 4" xfId="220"/>
    <cellStyle name="标题" xfId="221"/>
    <cellStyle name="Followed Hyperlink" xfId="222"/>
    <cellStyle name="60% - 强调文字颜色 4 2 3 2" xfId="223"/>
    <cellStyle name="强调文字颜色 6 2 3" xfId="224"/>
    <cellStyle name="40% - 强调文字颜色 4 2 3 2" xfId="225"/>
    <cellStyle name="60% - 强调文字颜色 1 2 3" xfId="226"/>
    <cellStyle name="40% - 强调文字颜色 4" xfId="227"/>
    <cellStyle name="标题 2 2 3 2" xfId="228"/>
    <cellStyle name="标题 1 2" xfId="229"/>
    <cellStyle name="链接单元格" xfId="230"/>
    <cellStyle name="标题 4" xfId="231"/>
    <cellStyle name="40% - 强调文字颜色 3 2 3 2" xfId="232"/>
    <cellStyle name="20% - 强调文字颜色 2" xfId="233"/>
    <cellStyle name="Currency [0]" xfId="234"/>
    <cellStyle name="计算 2 3" xfId="235"/>
    <cellStyle name="40% - 强调文字颜色 2" xfId="236"/>
    <cellStyle name="注释" xfId="237"/>
    <cellStyle name="60% - 强调文字颜色 3" xfId="238"/>
    <cellStyle name="好" xfId="239"/>
    <cellStyle name="20% - 强调文字颜色 3 2 2 3" xfId="240"/>
    <cellStyle name="适中" xfId="241"/>
    <cellStyle name="强调文字颜色 1 2 2" xfId="242"/>
    <cellStyle name="计算" xfId="243"/>
    <cellStyle name="40% - 强调文字颜色 6 2 2 3" xfId="244"/>
    <cellStyle name="检查单元格 2 3 2" xfId="245"/>
    <cellStyle name="标题 2" xfId="246"/>
    <cellStyle name="Percent" xfId="247"/>
    <cellStyle name="20% - 强调文字颜色 5 2 2 4" xfId="248"/>
    <cellStyle name="标题 3 2 3" xfId="249"/>
    <cellStyle name="标题 1 2 2 4" xfId="250"/>
    <cellStyle name="强调文字颜色 1" xfId="251"/>
    <cellStyle name="60% - 强调文字颜色 2 2 2" xfId="252"/>
    <cellStyle name="40% - 强调文字颜色 4 2" xfId="253"/>
    <cellStyle name="强调文字颜色 1 2 2 4" xfId="254"/>
    <cellStyle name="60% - 强调文字颜色 4" xfId="255"/>
    <cellStyle name="强调文字颜色 6" xfId="256"/>
    <cellStyle name="60% - 强调文字颜色 1" xfId="257"/>
    <cellStyle name="强调文字颜色 2 2 2 4" xfId="258"/>
    <cellStyle name="60% - 强调文字颜色 2" xfId="259"/>
    <cellStyle name="Currency" xfId="260"/>
    <cellStyle name="60% - 强调文字颜色 2 2 2 3" xfId="261"/>
    <cellStyle name="强调文字颜色 3" xfId="262"/>
    <cellStyle name="20% - 强调文字颜色 3" xfId="263"/>
    <cellStyle name="标题 3 2 2 2" xfId="264"/>
    <cellStyle name="好 2 2 4" xfId="265"/>
    <cellStyle name="链接单元格 2 3 2" xfId="266"/>
    <cellStyle name="输入" xfId="267"/>
    <cellStyle name="40% - 强调文字颜色 3" xfId="268"/>
    <cellStyle name="60% - 强调文字颜色 2 2 2 4" xfId="269"/>
    <cellStyle name="强调文字颜色 4" xfId="270"/>
    <cellStyle name="60% - 强调文字颜色 4 2 2 2" xfId="271"/>
    <cellStyle name="20% - 强调文字颜色 4" xfId="272"/>
    <cellStyle name="链接单元格 2" xfId="273"/>
    <cellStyle name="标题 1 2 2" xfId="274"/>
    <cellStyle name="强调文字颜色 3 2 2 2" xfId="275"/>
    <cellStyle name="汇总 2" xfId="276"/>
    <cellStyle name="常规 2" xfId="277"/>
    <cellStyle name="警告文本 2 2" xfId="278"/>
    <cellStyle name="60% - 强调文字颜色 4 2 2 4" xfId="279"/>
    <cellStyle name="差 2 3 2" xfId="280"/>
    <cellStyle name="输出 2 2" xfId="281"/>
    <cellStyle name="20% - 强调文字颜色 1 2 2 3" xfId="282"/>
    <cellStyle name="60% - 强调文字颜色 5 2 3 2" xfId="283"/>
    <cellStyle name="20% - 强调文字颜色 1 2 2 4" xfId="284"/>
    <cellStyle name="链接单元格 2 2 2" xfId="285"/>
    <cellStyle name="标题 3 2 2 4" xfId="286"/>
    <cellStyle name="40% - 强调文字颜色 2 2 3" xfId="287"/>
    <cellStyle name="强调文字颜色 5 2 2" xfId="288"/>
    <cellStyle name="60% - 强调文字颜色 6 2 2 3" xfId="289"/>
    <cellStyle name="60% - 强调文字颜色 6 2 3" xfId="290"/>
    <cellStyle name="强调文字颜色 2 2 2 2" xfId="291"/>
    <cellStyle name="标题 1 2 2 2" xfId="292"/>
    <cellStyle name="链接单元格 2 2" xfId="293"/>
    <cellStyle name="标题 3 2 2" xfId="294"/>
    <cellStyle name="标题 1 2 2 3" xfId="295"/>
    <cellStyle name="链接单元格 2 3" xfId="296"/>
    <cellStyle name="输入 2 2 2" xfId="297"/>
    <cellStyle name="标题 5 2 3" xfId="298"/>
    <cellStyle name="标题 1 2 3 2" xfId="299"/>
    <cellStyle name="解释性文本 2 2 3" xfId="300"/>
    <cellStyle name="差 2 2 2" xfId="301"/>
    <cellStyle name="20% - 强调文字颜色 2 2 3" xfId="302"/>
    <cellStyle name="60% - 强调文字颜色 1 2 2 4" xfId="303"/>
    <cellStyle name="强调文字颜色 6 2 2 4" xfId="304"/>
    <cellStyle name="适中 2 3" xfId="305"/>
    <cellStyle name="强调文字颜色 1 2 2 2" xfId="306"/>
    <cellStyle name="强调文字颜色 3 2 2 4" xfId="307"/>
    <cellStyle name="20% - 强调文字颜色 2 2 2" xfId="308"/>
    <cellStyle name="标题 5 2 2" xfId="309"/>
    <cellStyle name="解释性文本 2 2 2" xfId="310"/>
    <cellStyle name="解释性文本 2" xfId="311"/>
    <cellStyle name="标题 5" xfId="312"/>
    <cellStyle name="标题 3 2" xfId="313"/>
    <cellStyle name="强调文字颜色 5 2 2 4" xfId="314"/>
    <cellStyle name="60% - 强调文字颜色 6 2 2 2" xfId="315"/>
    <cellStyle name="输出 2" xfId="316"/>
    <cellStyle name="检查单元格 2 2 2" xfId="317"/>
    <cellStyle name="常规 4" xfId="318"/>
    <cellStyle name="常规 2 2" xfId="319"/>
    <cellStyle name="汇总 2 2" xfId="320"/>
    <cellStyle name="警告文本 2 2 2" xfId="321"/>
    <cellStyle name="60% - 强调文字颜色 1 2 2 2" xfId="322"/>
    <cellStyle name="强调文字颜色 6 2 2 2" xfId="323"/>
    <cellStyle name="40% - 强调文字颜色 2 2 2" xfId="324"/>
    <cellStyle name="标题 3 2 2 3" xfId="325"/>
    <cellStyle name="适中 2 2 4" xfId="326"/>
    <cellStyle name="标题 4 2 2" xfId="327"/>
    <cellStyle name="60% - 强调文字颜色 4 2 2" xfId="328"/>
    <cellStyle name="标题 4 2 2 3" xfId="329"/>
    <cellStyle name="输出 2 3 2" xfId="330"/>
    <cellStyle name="40% - 强调文字颜色 1 2 2 3" xfId="331"/>
    <cellStyle name="输出" xfId="332"/>
    <cellStyle name="60% - 强调文字颜色 6 2 2" xfId="333"/>
    <cellStyle name="强调文字颜色 5 2 2 3" xfId="334"/>
    <cellStyle name="强调文字颜色 5 2 2 2" xfId="335"/>
    <cellStyle name="强调文字颜色 4 2" xfId="336"/>
    <cellStyle name="强调文字颜色 3 2 2 3" xfId="337"/>
    <cellStyle name="强调文字颜色 2 2 2 3" xfId="338"/>
    <cellStyle name="20% - 强调文字颜色 6 2 3 2" xfId="339"/>
    <cellStyle name="差 2 2 3" xfId="340"/>
    <cellStyle name="警告文本 2 3 2" xfId="341"/>
    <cellStyle name="常规 3 2" xfId="342"/>
    <cellStyle name="40% - 强调文字颜色 3 2" xfId="343"/>
    <cellStyle name="40% - 强调文字颜色 3 2 2 3" xfId="344"/>
    <cellStyle name="40% - 强调文字颜色 3 2 2 4" xfId="345"/>
    <cellStyle name="强调文字颜色 4 2 2 4" xfId="346"/>
    <cellStyle name="40% - 强调文字颜色 3 2 3" xfId="347"/>
    <cellStyle name="40% - 强调文字颜色 1 2 3 2" xfId="348"/>
    <cellStyle name="强调文字颜色 4 2 2" xfId="349"/>
    <cellStyle name="40% - 强调文字颜色 4 2 2 3" xfId="350"/>
    <cellStyle name="适中 2 2" xfId="351"/>
    <cellStyle name="汇总 2 2 3" xfId="352"/>
    <cellStyle name="60% - 强调文字颜色 3 2 2 2" xfId="353"/>
    <cellStyle name="60% - 强调文字颜色 5" xfId="354"/>
    <cellStyle name="20% - 强调文字颜色 3 2 3 2" xfId="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30" zoomScaleNormal="130" workbookViewId="0" topLeftCell="A1">
      <pane xSplit="4" ySplit="2" topLeftCell="E3" activePane="bottomRight" state="frozen"/>
      <selection pane="bottomRight" activeCell="O56" sqref="O56"/>
    </sheetView>
  </sheetViews>
  <sheetFormatPr defaultColWidth="9.00390625" defaultRowHeight="14.25"/>
  <cols>
    <col min="1" max="1" width="4.50390625" style="2" customWidth="1"/>
    <col min="2" max="2" width="8.125" style="2" customWidth="1"/>
    <col min="3" max="3" width="4.125" style="2" customWidth="1"/>
    <col min="4" max="4" width="24.00390625" style="2" bestFit="1" customWidth="1"/>
    <col min="5" max="5" width="12.625" style="2" customWidth="1"/>
    <col min="6" max="6" width="12.125" style="2" customWidth="1"/>
    <col min="7" max="7" width="7.625" style="1" customWidth="1"/>
    <col min="8" max="8" width="8.75390625" style="3" customWidth="1"/>
    <col min="9" max="9" width="9.00390625" style="4" customWidth="1"/>
    <col min="10" max="11" width="9.00390625" style="2" customWidth="1"/>
    <col min="12" max="12" width="4.125" style="5" customWidth="1"/>
    <col min="13" max="16384" width="9.00390625" style="2" customWidth="1"/>
  </cols>
  <sheetData>
    <row r="1" spans="1:13" ht="37.5" customHeight="1">
      <c r="A1" s="6" t="s">
        <v>0</v>
      </c>
      <c r="B1" s="6"/>
      <c r="C1" s="6"/>
      <c r="D1" s="6"/>
      <c r="E1" s="6"/>
      <c r="F1" s="6"/>
      <c r="G1" s="11"/>
      <c r="H1" s="11"/>
      <c r="I1" s="11"/>
      <c r="J1" s="6"/>
      <c r="K1" s="6"/>
      <c r="L1" s="6"/>
      <c r="M1" s="6"/>
    </row>
    <row r="2" spans="1:13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s="1" customFormat="1" ht="24">
      <c r="A3" s="8">
        <v>1</v>
      </c>
      <c r="B3" s="8" t="s">
        <v>14</v>
      </c>
      <c r="C3" s="8" t="s">
        <v>15</v>
      </c>
      <c r="D3" s="9" t="s">
        <v>16</v>
      </c>
      <c r="E3" s="9" t="s">
        <v>17</v>
      </c>
      <c r="F3" s="8" t="s">
        <v>18</v>
      </c>
      <c r="G3" s="13">
        <v>147.38</v>
      </c>
      <c r="H3" s="14">
        <f>G3/2*0.4</f>
        <v>29.476</v>
      </c>
      <c r="I3" s="8">
        <v>86.42</v>
      </c>
      <c r="J3" s="14">
        <f>I3*0.6</f>
        <v>51.852</v>
      </c>
      <c r="K3" s="14">
        <f>H3+J3</f>
        <v>81.328</v>
      </c>
      <c r="L3" s="8">
        <v>1</v>
      </c>
      <c r="M3" s="9" t="s">
        <v>19</v>
      </c>
    </row>
    <row r="4" spans="1:13" s="1" customFormat="1" ht="24">
      <c r="A4" s="8">
        <v>2</v>
      </c>
      <c r="B4" s="8" t="s">
        <v>20</v>
      </c>
      <c r="C4" s="8" t="s">
        <v>21</v>
      </c>
      <c r="D4" s="9" t="s">
        <v>16</v>
      </c>
      <c r="E4" s="9" t="s">
        <v>17</v>
      </c>
      <c r="F4" s="8" t="s">
        <v>22</v>
      </c>
      <c r="G4" s="13">
        <v>153.96</v>
      </c>
      <c r="H4" s="14">
        <f>G4/2*0.4</f>
        <v>30.792</v>
      </c>
      <c r="I4" s="8">
        <v>81.1</v>
      </c>
      <c r="J4" s="14">
        <f>I4*0.6</f>
        <v>48.66</v>
      </c>
      <c r="K4" s="14">
        <f>H4+J4</f>
        <v>79.452</v>
      </c>
      <c r="L4" s="8">
        <v>2</v>
      </c>
      <c r="M4" s="9"/>
    </row>
    <row r="5" spans="1:13" s="1" customFormat="1" ht="24">
      <c r="A5" s="8">
        <v>3</v>
      </c>
      <c r="B5" s="8" t="s">
        <v>23</v>
      </c>
      <c r="C5" s="8" t="s">
        <v>21</v>
      </c>
      <c r="D5" s="9" t="s">
        <v>16</v>
      </c>
      <c r="E5" s="9" t="s">
        <v>17</v>
      </c>
      <c r="F5" s="8" t="s">
        <v>24</v>
      </c>
      <c r="G5" s="13">
        <v>151.19</v>
      </c>
      <c r="H5" s="14">
        <f>G5/2*0.4</f>
        <v>30.238</v>
      </c>
      <c r="I5" s="8">
        <v>75</v>
      </c>
      <c r="J5" s="14">
        <f>I5*0.6</f>
        <v>45</v>
      </c>
      <c r="K5" s="14">
        <f>H5+J5</f>
        <v>75.238</v>
      </c>
      <c r="L5" s="8">
        <v>3</v>
      </c>
      <c r="M5" s="9"/>
    </row>
    <row r="6" spans="1:13" s="1" customFormat="1" ht="24">
      <c r="A6" s="8">
        <v>4</v>
      </c>
      <c r="B6" s="8" t="s">
        <v>25</v>
      </c>
      <c r="C6" s="8" t="s">
        <v>15</v>
      </c>
      <c r="D6" s="9" t="s">
        <v>26</v>
      </c>
      <c r="E6" s="9" t="s">
        <v>27</v>
      </c>
      <c r="F6" s="8" t="s">
        <v>28</v>
      </c>
      <c r="G6" s="13">
        <v>145.31</v>
      </c>
      <c r="H6" s="14">
        <f>G6/2*0.4</f>
        <v>29.062</v>
      </c>
      <c r="I6" s="8">
        <v>87.2</v>
      </c>
      <c r="J6" s="14">
        <f>I6*0.6</f>
        <v>52.32</v>
      </c>
      <c r="K6" s="14">
        <f>H6+J6</f>
        <v>81.382</v>
      </c>
      <c r="L6" s="8" t="s">
        <v>29</v>
      </c>
      <c r="M6" s="9" t="s">
        <v>19</v>
      </c>
    </row>
    <row r="7" spans="1:13" s="1" customFormat="1" ht="24">
      <c r="A7" s="8">
        <v>5</v>
      </c>
      <c r="B7" s="8" t="s">
        <v>30</v>
      </c>
      <c r="C7" s="8" t="s">
        <v>21</v>
      </c>
      <c r="D7" s="9" t="s">
        <v>26</v>
      </c>
      <c r="E7" s="9" t="s">
        <v>27</v>
      </c>
      <c r="F7" s="8" t="s">
        <v>31</v>
      </c>
      <c r="G7" s="13">
        <v>144.5</v>
      </c>
      <c r="H7" s="14">
        <f>G7/2*0.4</f>
        <v>28.900000000000002</v>
      </c>
      <c r="I7" s="8">
        <v>84.8</v>
      </c>
      <c r="J7" s="14">
        <f>I7*0.6</f>
        <v>50.879999999999995</v>
      </c>
      <c r="K7" s="14">
        <f>H7+J7</f>
        <v>79.78</v>
      </c>
      <c r="L7" s="8" t="s">
        <v>32</v>
      </c>
      <c r="M7" s="9"/>
    </row>
    <row r="8" spans="1:13" s="1" customFormat="1" ht="24">
      <c r="A8" s="8">
        <v>6</v>
      </c>
      <c r="B8" s="8" t="s">
        <v>33</v>
      </c>
      <c r="C8" s="8" t="s">
        <v>21</v>
      </c>
      <c r="D8" s="9" t="s">
        <v>26</v>
      </c>
      <c r="E8" s="9" t="s">
        <v>27</v>
      </c>
      <c r="F8" s="8" t="s">
        <v>34</v>
      </c>
      <c r="G8" s="13">
        <v>141.46</v>
      </c>
      <c r="H8" s="14">
        <f>G8/2*0.4</f>
        <v>28.292</v>
      </c>
      <c r="I8" s="8">
        <v>84.6</v>
      </c>
      <c r="J8" s="14">
        <f>I8*0.6</f>
        <v>50.76</v>
      </c>
      <c r="K8" s="14">
        <f>H8+J8</f>
        <v>79.05199999999999</v>
      </c>
      <c r="L8" s="8" t="s">
        <v>35</v>
      </c>
      <c r="M8" s="9"/>
    </row>
    <row r="9" spans="1:13" s="1" customFormat="1" ht="24">
      <c r="A9" s="8">
        <v>7</v>
      </c>
      <c r="B9" s="8" t="s">
        <v>36</v>
      </c>
      <c r="C9" s="8" t="s">
        <v>21</v>
      </c>
      <c r="D9" s="9" t="s">
        <v>37</v>
      </c>
      <c r="E9" s="9" t="s">
        <v>38</v>
      </c>
      <c r="F9" s="8" t="s">
        <v>39</v>
      </c>
      <c r="G9" s="13">
        <v>141.35</v>
      </c>
      <c r="H9" s="14">
        <f>G9/2*0.4</f>
        <v>28.27</v>
      </c>
      <c r="I9" s="8">
        <v>86.6</v>
      </c>
      <c r="J9" s="14">
        <f>I9*0.6</f>
        <v>51.959999999999994</v>
      </c>
      <c r="K9" s="14">
        <f>H9+J9</f>
        <v>80.22999999999999</v>
      </c>
      <c r="L9" s="8" t="s">
        <v>29</v>
      </c>
      <c r="M9" s="9" t="s">
        <v>40</v>
      </c>
    </row>
    <row r="10" spans="1:13" s="1" customFormat="1" ht="24">
      <c r="A10" s="8">
        <v>8</v>
      </c>
      <c r="B10" s="8" t="s">
        <v>41</v>
      </c>
      <c r="C10" s="8" t="s">
        <v>21</v>
      </c>
      <c r="D10" s="9" t="s">
        <v>37</v>
      </c>
      <c r="E10" s="9" t="s">
        <v>38</v>
      </c>
      <c r="F10" s="8" t="s">
        <v>42</v>
      </c>
      <c r="G10" s="13">
        <v>144.46</v>
      </c>
      <c r="H10" s="14">
        <f>G10/2*0.4</f>
        <v>28.892000000000003</v>
      </c>
      <c r="I10" s="8">
        <v>81.8</v>
      </c>
      <c r="J10" s="14">
        <f>I10*0.6</f>
        <v>49.08</v>
      </c>
      <c r="K10" s="14">
        <f>H10+J10</f>
        <v>77.97200000000001</v>
      </c>
      <c r="L10" s="8">
        <v>2</v>
      </c>
      <c r="M10" s="9"/>
    </row>
    <row r="11" spans="1:13" s="1" customFormat="1" ht="24">
      <c r="A11" s="8">
        <v>9</v>
      </c>
      <c r="B11" s="8" t="s">
        <v>43</v>
      </c>
      <c r="C11" s="8" t="s">
        <v>15</v>
      </c>
      <c r="D11" s="9" t="s">
        <v>37</v>
      </c>
      <c r="E11" s="9" t="s">
        <v>38</v>
      </c>
      <c r="F11" s="8" t="s">
        <v>44</v>
      </c>
      <c r="G11" s="13">
        <v>137.38</v>
      </c>
      <c r="H11" s="14">
        <f aca="true" t="shared" si="0" ref="H11:H38">G11/2*0.4</f>
        <v>27.476</v>
      </c>
      <c r="I11" s="8">
        <v>77.6</v>
      </c>
      <c r="J11" s="14">
        <f aca="true" t="shared" si="1" ref="J11:J43">I11*0.6</f>
        <v>46.559999999999995</v>
      </c>
      <c r="K11" s="14">
        <f>H11+J11</f>
        <v>74.036</v>
      </c>
      <c r="L11" s="8" t="s">
        <v>35</v>
      </c>
      <c r="M11" s="9"/>
    </row>
    <row r="12" spans="1:13" s="1" customFormat="1" ht="24">
      <c r="A12" s="8">
        <v>10</v>
      </c>
      <c r="B12" s="8" t="s">
        <v>45</v>
      </c>
      <c r="C12" s="8" t="s">
        <v>15</v>
      </c>
      <c r="D12" s="9" t="s">
        <v>46</v>
      </c>
      <c r="E12" s="9" t="s">
        <v>47</v>
      </c>
      <c r="F12" s="8" t="s">
        <v>48</v>
      </c>
      <c r="G12" s="13">
        <v>136.92</v>
      </c>
      <c r="H12" s="14">
        <f t="shared" si="0"/>
        <v>27.384</v>
      </c>
      <c r="I12" s="8">
        <v>88.5</v>
      </c>
      <c r="J12" s="14">
        <f t="shared" si="1"/>
        <v>53.1</v>
      </c>
      <c r="K12" s="14">
        <f>H12+J12</f>
        <v>80.48400000000001</v>
      </c>
      <c r="L12" s="8">
        <v>1</v>
      </c>
      <c r="M12" s="9" t="s">
        <v>19</v>
      </c>
    </row>
    <row r="13" spans="1:13" s="1" customFormat="1" ht="24">
      <c r="A13" s="8">
        <v>11</v>
      </c>
      <c r="B13" s="8" t="s">
        <v>49</v>
      </c>
      <c r="C13" s="8" t="s">
        <v>21</v>
      </c>
      <c r="D13" s="9" t="s">
        <v>46</v>
      </c>
      <c r="E13" s="9" t="s">
        <v>47</v>
      </c>
      <c r="F13" s="8" t="s">
        <v>50</v>
      </c>
      <c r="G13" s="13">
        <v>133.54</v>
      </c>
      <c r="H13" s="14">
        <f t="shared" si="0"/>
        <v>26.708</v>
      </c>
      <c r="I13" s="8">
        <v>86</v>
      </c>
      <c r="J13" s="14">
        <f t="shared" si="1"/>
        <v>51.6</v>
      </c>
      <c r="K13" s="14">
        <f>H13+J13</f>
        <v>78.30799999999999</v>
      </c>
      <c r="L13" s="8">
        <v>2</v>
      </c>
      <c r="M13" s="9"/>
    </row>
    <row r="14" spans="1:13" s="1" customFormat="1" ht="24">
      <c r="A14" s="8">
        <v>12</v>
      </c>
      <c r="B14" s="8" t="s">
        <v>51</v>
      </c>
      <c r="C14" s="8" t="s">
        <v>21</v>
      </c>
      <c r="D14" s="9" t="s">
        <v>46</v>
      </c>
      <c r="E14" s="9" t="s">
        <v>47</v>
      </c>
      <c r="F14" s="8" t="s">
        <v>52</v>
      </c>
      <c r="G14" s="13">
        <v>134.12</v>
      </c>
      <c r="H14" s="14">
        <f t="shared" si="0"/>
        <v>26.824</v>
      </c>
      <c r="I14" s="8">
        <v>79.9</v>
      </c>
      <c r="J14" s="14">
        <f t="shared" si="1"/>
        <v>47.940000000000005</v>
      </c>
      <c r="K14" s="14">
        <f>H14+J14</f>
        <v>74.76400000000001</v>
      </c>
      <c r="L14" s="8">
        <v>3</v>
      </c>
      <c r="M14" s="9"/>
    </row>
    <row r="15" spans="1:13" s="1" customFormat="1" ht="24">
      <c r="A15" s="8">
        <v>13</v>
      </c>
      <c r="B15" s="8" t="s">
        <v>53</v>
      </c>
      <c r="C15" s="8" t="s">
        <v>15</v>
      </c>
      <c r="D15" s="9" t="s">
        <v>54</v>
      </c>
      <c r="E15" s="9" t="s">
        <v>55</v>
      </c>
      <c r="F15" s="8" t="s">
        <v>56</v>
      </c>
      <c r="G15" s="13">
        <v>147.54</v>
      </c>
      <c r="H15" s="14">
        <f t="shared" si="0"/>
        <v>29.508</v>
      </c>
      <c r="I15" s="8">
        <v>83.5</v>
      </c>
      <c r="J15" s="14">
        <f t="shared" si="1"/>
        <v>50.1</v>
      </c>
      <c r="K15" s="14">
        <f>H15+J15</f>
        <v>79.608</v>
      </c>
      <c r="L15" s="8" t="s">
        <v>29</v>
      </c>
      <c r="M15" s="9" t="s">
        <v>19</v>
      </c>
    </row>
    <row r="16" spans="1:13" s="1" customFormat="1" ht="24">
      <c r="A16" s="8">
        <v>14</v>
      </c>
      <c r="B16" s="8" t="s">
        <v>57</v>
      </c>
      <c r="C16" s="8" t="s">
        <v>21</v>
      </c>
      <c r="D16" s="9" t="s">
        <v>54</v>
      </c>
      <c r="E16" s="9" t="s">
        <v>55</v>
      </c>
      <c r="F16" s="8" t="s">
        <v>58</v>
      </c>
      <c r="G16" s="13">
        <v>137.42</v>
      </c>
      <c r="H16" s="14">
        <f t="shared" si="0"/>
        <v>27.483999999999998</v>
      </c>
      <c r="I16" s="8">
        <v>82.6</v>
      </c>
      <c r="J16" s="14">
        <f t="shared" si="1"/>
        <v>49.559999999999995</v>
      </c>
      <c r="K16" s="14">
        <f>H16+J16</f>
        <v>77.044</v>
      </c>
      <c r="L16" s="8">
        <v>2</v>
      </c>
      <c r="M16" s="9"/>
    </row>
    <row r="17" spans="1:13" s="1" customFormat="1" ht="24">
      <c r="A17" s="8">
        <v>15</v>
      </c>
      <c r="B17" s="8" t="s">
        <v>59</v>
      </c>
      <c r="C17" s="8" t="s">
        <v>15</v>
      </c>
      <c r="D17" s="9" t="s">
        <v>54</v>
      </c>
      <c r="E17" s="9" t="s">
        <v>55</v>
      </c>
      <c r="F17" s="8" t="s">
        <v>60</v>
      </c>
      <c r="G17" s="13">
        <v>139.08</v>
      </c>
      <c r="H17" s="14">
        <f t="shared" si="0"/>
        <v>27.816000000000003</v>
      </c>
      <c r="I17" s="8">
        <v>76.42</v>
      </c>
      <c r="J17" s="14">
        <f t="shared" si="1"/>
        <v>45.852</v>
      </c>
      <c r="K17" s="14">
        <f>H17+J17</f>
        <v>73.668</v>
      </c>
      <c r="L17" s="8">
        <v>3</v>
      </c>
      <c r="M17" s="9"/>
    </row>
    <row r="18" spans="1:13" s="1" customFormat="1" ht="24">
      <c r="A18" s="8">
        <v>16</v>
      </c>
      <c r="B18" s="8" t="s">
        <v>61</v>
      </c>
      <c r="C18" s="8" t="s">
        <v>15</v>
      </c>
      <c r="D18" s="9" t="s">
        <v>62</v>
      </c>
      <c r="E18" s="9" t="s">
        <v>63</v>
      </c>
      <c r="F18" s="8" t="s">
        <v>64</v>
      </c>
      <c r="G18" s="13">
        <v>137.12</v>
      </c>
      <c r="H18" s="14">
        <f t="shared" si="0"/>
        <v>27.424000000000003</v>
      </c>
      <c r="I18" s="8">
        <v>84.8</v>
      </c>
      <c r="J18" s="14">
        <f t="shared" si="1"/>
        <v>50.879999999999995</v>
      </c>
      <c r="K18" s="14">
        <f>H18+J18</f>
        <v>78.304</v>
      </c>
      <c r="L18" s="8">
        <v>1</v>
      </c>
      <c r="M18" s="9" t="s">
        <v>19</v>
      </c>
    </row>
    <row r="19" spans="1:13" s="1" customFormat="1" ht="24">
      <c r="A19" s="8">
        <v>17</v>
      </c>
      <c r="B19" s="8" t="s">
        <v>65</v>
      </c>
      <c r="C19" s="8" t="s">
        <v>21</v>
      </c>
      <c r="D19" s="9" t="s">
        <v>62</v>
      </c>
      <c r="E19" s="9" t="s">
        <v>63</v>
      </c>
      <c r="F19" s="8" t="s">
        <v>66</v>
      </c>
      <c r="G19" s="13">
        <v>138.65</v>
      </c>
      <c r="H19" s="14">
        <f t="shared" si="0"/>
        <v>27.730000000000004</v>
      </c>
      <c r="I19" s="8">
        <v>80.96</v>
      </c>
      <c r="J19" s="14">
        <f t="shared" si="1"/>
        <v>48.57599999999999</v>
      </c>
      <c r="K19" s="14">
        <f>H19+J19</f>
        <v>76.306</v>
      </c>
      <c r="L19" s="8">
        <v>2</v>
      </c>
      <c r="M19" s="9"/>
    </row>
    <row r="20" spans="1:13" s="1" customFormat="1" ht="24">
      <c r="A20" s="8">
        <v>18</v>
      </c>
      <c r="B20" s="8" t="s">
        <v>67</v>
      </c>
      <c r="C20" s="8" t="s">
        <v>15</v>
      </c>
      <c r="D20" s="9" t="s">
        <v>62</v>
      </c>
      <c r="E20" s="9" t="s">
        <v>63</v>
      </c>
      <c r="F20" s="8" t="s">
        <v>68</v>
      </c>
      <c r="G20" s="13">
        <v>139.65</v>
      </c>
      <c r="H20" s="14">
        <f t="shared" si="0"/>
        <v>27.930000000000003</v>
      </c>
      <c r="I20" s="8">
        <v>70.1</v>
      </c>
      <c r="J20" s="14">
        <f t="shared" si="1"/>
        <v>42.059999999999995</v>
      </c>
      <c r="K20" s="14">
        <f>H20+J20</f>
        <v>69.99</v>
      </c>
      <c r="L20" s="8">
        <v>3</v>
      </c>
      <c r="M20" s="9"/>
    </row>
    <row r="21" spans="1:13" s="1" customFormat="1" ht="24">
      <c r="A21" s="8">
        <v>19</v>
      </c>
      <c r="B21" s="8" t="s">
        <v>69</v>
      </c>
      <c r="C21" s="8" t="s">
        <v>21</v>
      </c>
      <c r="D21" s="9" t="s">
        <v>70</v>
      </c>
      <c r="E21" s="9" t="s">
        <v>71</v>
      </c>
      <c r="F21" s="8" t="s">
        <v>72</v>
      </c>
      <c r="G21" s="13">
        <v>140.73</v>
      </c>
      <c r="H21" s="14">
        <f t="shared" si="0"/>
        <v>28.146</v>
      </c>
      <c r="I21" s="8">
        <v>83.46</v>
      </c>
      <c r="J21" s="14">
        <f t="shared" si="1"/>
        <v>50.07599999999999</v>
      </c>
      <c r="K21" s="14">
        <f>H21+J21</f>
        <v>78.222</v>
      </c>
      <c r="L21" s="8">
        <v>1</v>
      </c>
      <c r="M21" s="9" t="s">
        <v>19</v>
      </c>
    </row>
    <row r="22" spans="1:13" s="1" customFormat="1" ht="24">
      <c r="A22" s="8">
        <v>20</v>
      </c>
      <c r="B22" s="8" t="s">
        <v>73</v>
      </c>
      <c r="C22" s="8" t="s">
        <v>21</v>
      </c>
      <c r="D22" s="9" t="s">
        <v>70</v>
      </c>
      <c r="E22" s="9" t="s">
        <v>71</v>
      </c>
      <c r="F22" s="8" t="s">
        <v>74</v>
      </c>
      <c r="G22" s="13">
        <v>142.12</v>
      </c>
      <c r="H22" s="14">
        <f t="shared" si="0"/>
        <v>28.424000000000003</v>
      </c>
      <c r="I22" s="8">
        <v>80.16</v>
      </c>
      <c r="J22" s="14">
        <f t="shared" si="1"/>
        <v>48.096</v>
      </c>
      <c r="K22" s="14">
        <f>H22+J22</f>
        <v>76.52</v>
      </c>
      <c r="L22" s="8">
        <v>2</v>
      </c>
      <c r="M22" s="9"/>
    </row>
    <row r="23" spans="1:13" ht="24">
      <c r="A23" s="8">
        <v>21</v>
      </c>
      <c r="B23" s="8" t="s">
        <v>75</v>
      </c>
      <c r="C23" s="8" t="s">
        <v>21</v>
      </c>
      <c r="D23" s="9" t="s">
        <v>70</v>
      </c>
      <c r="E23" s="9" t="s">
        <v>71</v>
      </c>
      <c r="F23" s="8" t="s">
        <v>76</v>
      </c>
      <c r="G23" s="13">
        <v>139.85</v>
      </c>
      <c r="H23" s="14">
        <f t="shared" si="0"/>
        <v>27.97</v>
      </c>
      <c r="I23" s="8" t="s">
        <v>77</v>
      </c>
      <c r="J23" s="14">
        <v>0</v>
      </c>
      <c r="K23" s="14">
        <f>H23+J23</f>
        <v>27.97</v>
      </c>
      <c r="L23" s="8" t="s">
        <v>35</v>
      </c>
      <c r="M23" s="9"/>
    </row>
    <row r="24" spans="1:13" s="1" customFormat="1" ht="24">
      <c r="A24" s="8">
        <v>22</v>
      </c>
      <c r="B24" s="8" t="s">
        <v>78</v>
      </c>
      <c r="C24" s="8" t="s">
        <v>21</v>
      </c>
      <c r="D24" s="9" t="s">
        <v>79</v>
      </c>
      <c r="E24" s="9" t="s">
        <v>80</v>
      </c>
      <c r="F24" s="8" t="s">
        <v>81</v>
      </c>
      <c r="G24" s="13">
        <v>152.27</v>
      </c>
      <c r="H24" s="14">
        <f t="shared" si="0"/>
        <v>30.454000000000004</v>
      </c>
      <c r="I24" s="8">
        <v>88.82</v>
      </c>
      <c r="J24" s="14">
        <f t="shared" si="1"/>
        <v>53.291999999999994</v>
      </c>
      <c r="K24" s="14">
        <f>H24+J24</f>
        <v>83.746</v>
      </c>
      <c r="L24" s="8" t="s">
        <v>29</v>
      </c>
      <c r="M24" s="9" t="s">
        <v>19</v>
      </c>
    </row>
    <row r="25" spans="1:13" s="1" customFormat="1" ht="24">
      <c r="A25" s="8">
        <v>23</v>
      </c>
      <c r="B25" s="8" t="s">
        <v>82</v>
      </c>
      <c r="C25" s="8" t="s">
        <v>21</v>
      </c>
      <c r="D25" s="9" t="s">
        <v>79</v>
      </c>
      <c r="E25" s="9" t="s">
        <v>80</v>
      </c>
      <c r="F25" s="8" t="s">
        <v>83</v>
      </c>
      <c r="G25" s="13">
        <v>148.38</v>
      </c>
      <c r="H25" s="14">
        <f t="shared" si="0"/>
        <v>29.676000000000002</v>
      </c>
      <c r="I25" s="8">
        <v>82.96</v>
      </c>
      <c r="J25" s="14">
        <f t="shared" si="1"/>
        <v>49.775999999999996</v>
      </c>
      <c r="K25" s="14">
        <f>H25+J25</f>
        <v>79.452</v>
      </c>
      <c r="L25" s="8">
        <v>2</v>
      </c>
      <c r="M25" s="9"/>
    </row>
    <row r="26" spans="1:13" s="1" customFormat="1" ht="24">
      <c r="A26" s="8">
        <v>24</v>
      </c>
      <c r="B26" s="8" t="s">
        <v>84</v>
      </c>
      <c r="C26" s="8" t="s">
        <v>21</v>
      </c>
      <c r="D26" s="9" t="s">
        <v>79</v>
      </c>
      <c r="E26" s="9" t="s">
        <v>80</v>
      </c>
      <c r="F26" s="8" t="s">
        <v>85</v>
      </c>
      <c r="G26" s="13">
        <v>148.77</v>
      </c>
      <c r="H26" s="14">
        <f t="shared" si="0"/>
        <v>29.754000000000005</v>
      </c>
      <c r="I26" s="8">
        <v>82.46</v>
      </c>
      <c r="J26" s="14">
        <f t="shared" si="1"/>
        <v>49.47599999999999</v>
      </c>
      <c r="K26" s="14">
        <f>H26+J26</f>
        <v>79.22999999999999</v>
      </c>
      <c r="L26" s="8">
        <v>3</v>
      </c>
      <c r="M26" s="9"/>
    </row>
    <row r="27" spans="1:13" s="1" customFormat="1" ht="24">
      <c r="A27" s="8">
        <v>25</v>
      </c>
      <c r="B27" s="8" t="s">
        <v>86</v>
      </c>
      <c r="C27" s="8" t="s">
        <v>21</v>
      </c>
      <c r="D27" s="9" t="s">
        <v>87</v>
      </c>
      <c r="E27" s="9" t="s">
        <v>88</v>
      </c>
      <c r="F27" s="8" t="s">
        <v>89</v>
      </c>
      <c r="G27" s="13">
        <v>144.27</v>
      </c>
      <c r="H27" s="14">
        <f>G27/2*0.4</f>
        <v>28.854000000000003</v>
      </c>
      <c r="I27" s="8">
        <v>82.8</v>
      </c>
      <c r="J27" s="14">
        <f>I27*0.6</f>
        <v>49.68</v>
      </c>
      <c r="K27" s="14">
        <f>H27+J27</f>
        <v>78.534</v>
      </c>
      <c r="L27" s="8">
        <v>1</v>
      </c>
      <c r="M27" s="9" t="s">
        <v>40</v>
      </c>
    </row>
    <row r="28" spans="1:13" s="1" customFormat="1" ht="24">
      <c r="A28" s="8">
        <v>26</v>
      </c>
      <c r="B28" s="8" t="s">
        <v>90</v>
      </c>
      <c r="C28" s="8" t="s">
        <v>21</v>
      </c>
      <c r="D28" s="9" t="s">
        <v>87</v>
      </c>
      <c r="E28" s="9" t="s">
        <v>88</v>
      </c>
      <c r="F28" s="8" t="s">
        <v>91</v>
      </c>
      <c r="G28" s="13">
        <v>142.35</v>
      </c>
      <c r="H28" s="14">
        <f>G28/2*0.4</f>
        <v>28.47</v>
      </c>
      <c r="I28" s="8">
        <v>82.94</v>
      </c>
      <c r="J28" s="14">
        <f>I28*0.6</f>
        <v>49.763999999999996</v>
      </c>
      <c r="K28" s="14">
        <f>H28+J28</f>
        <v>78.234</v>
      </c>
      <c r="L28" s="8">
        <v>2</v>
      </c>
      <c r="M28" s="9"/>
    </row>
    <row r="29" spans="1:13" s="1" customFormat="1" ht="24">
      <c r="A29" s="8">
        <v>27</v>
      </c>
      <c r="B29" s="8" t="s">
        <v>92</v>
      </c>
      <c r="C29" s="8" t="s">
        <v>21</v>
      </c>
      <c r="D29" s="9" t="s">
        <v>87</v>
      </c>
      <c r="E29" s="9" t="s">
        <v>88</v>
      </c>
      <c r="F29" s="8" t="s">
        <v>93</v>
      </c>
      <c r="G29" s="13">
        <v>150.08</v>
      </c>
      <c r="H29" s="14">
        <f>G29/2*0.4</f>
        <v>30.016000000000005</v>
      </c>
      <c r="I29" s="8">
        <v>55.4</v>
      </c>
      <c r="J29" s="14">
        <f>I29*0.6</f>
        <v>33.239999999999995</v>
      </c>
      <c r="K29" s="14">
        <f>H29+J29</f>
        <v>63.256</v>
      </c>
      <c r="L29" s="8">
        <v>3</v>
      </c>
      <c r="M29" s="9"/>
    </row>
    <row r="30" spans="1:13" s="1" customFormat="1" ht="24">
      <c r="A30" s="8">
        <v>28</v>
      </c>
      <c r="B30" s="8" t="s">
        <v>94</v>
      </c>
      <c r="C30" s="8" t="s">
        <v>15</v>
      </c>
      <c r="D30" s="9" t="s">
        <v>95</v>
      </c>
      <c r="E30" s="9" t="s">
        <v>96</v>
      </c>
      <c r="F30" s="8" t="s">
        <v>97</v>
      </c>
      <c r="G30" s="13">
        <v>140.54</v>
      </c>
      <c r="H30" s="14">
        <f>G30/2*0.4</f>
        <v>28.108</v>
      </c>
      <c r="I30" s="8">
        <v>84.18</v>
      </c>
      <c r="J30" s="14">
        <f>I30*0.6</f>
        <v>50.508</v>
      </c>
      <c r="K30" s="14">
        <f aca="true" t="shared" si="2" ref="K30:K50">H30+J30</f>
        <v>78.616</v>
      </c>
      <c r="L30" s="8" t="s">
        <v>29</v>
      </c>
      <c r="M30" s="9" t="s">
        <v>19</v>
      </c>
    </row>
    <row r="31" spans="1:13" s="1" customFormat="1" ht="24">
      <c r="A31" s="8">
        <v>29</v>
      </c>
      <c r="B31" s="8" t="s">
        <v>98</v>
      </c>
      <c r="C31" s="8" t="s">
        <v>15</v>
      </c>
      <c r="D31" s="9" t="s">
        <v>95</v>
      </c>
      <c r="E31" s="9" t="s">
        <v>96</v>
      </c>
      <c r="F31" s="8" t="s">
        <v>99</v>
      </c>
      <c r="G31" s="13">
        <v>137.12</v>
      </c>
      <c r="H31" s="14">
        <f>G31/2*0.4</f>
        <v>27.424000000000003</v>
      </c>
      <c r="I31" s="8">
        <v>84.72</v>
      </c>
      <c r="J31" s="14">
        <f>I31*0.6</f>
        <v>50.832</v>
      </c>
      <c r="K31" s="14">
        <f t="shared" si="2"/>
        <v>78.256</v>
      </c>
      <c r="L31" s="8" t="s">
        <v>32</v>
      </c>
      <c r="M31" s="9"/>
    </row>
    <row r="32" spans="1:13" s="1" customFormat="1" ht="24">
      <c r="A32" s="8">
        <v>30</v>
      </c>
      <c r="B32" s="8" t="s">
        <v>100</v>
      </c>
      <c r="C32" s="8" t="s">
        <v>15</v>
      </c>
      <c r="D32" s="9" t="s">
        <v>95</v>
      </c>
      <c r="E32" s="9" t="s">
        <v>96</v>
      </c>
      <c r="F32" s="8" t="s">
        <v>101</v>
      </c>
      <c r="G32" s="13">
        <v>136</v>
      </c>
      <c r="H32" s="14">
        <f>G32/2*0.4</f>
        <v>27.200000000000003</v>
      </c>
      <c r="I32" s="8">
        <v>78.5</v>
      </c>
      <c r="J32" s="14">
        <f>I32*0.6</f>
        <v>47.1</v>
      </c>
      <c r="K32" s="14">
        <f t="shared" si="2"/>
        <v>74.30000000000001</v>
      </c>
      <c r="L32" s="8" t="s">
        <v>35</v>
      </c>
      <c r="M32" s="9"/>
    </row>
    <row r="33" spans="1:13" s="1" customFormat="1" ht="24">
      <c r="A33" s="8">
        <v>31</v>
      </c>
      <c r="B33" s="8" t="s">
        <v>102</v>
      </c>
      <c r="C33" s="8" t="s">
        <v>21</v>
      </c>
      <c r="D33" s="9" t="s">
        <v>103</v>
      </c>
      <c r="E33" s="9" t="s">
        <v>104</v>
      </c>
      <c r="F33" s="8" t="s">
        <v>105</v>
      </c>
      <c r="G33" s="13">
        <v>153.31</v>
      </c>
      <c r="H33" s="14">
        <f>G33/2*0.4</f>
        <v>30.662000000000003</v>
      </c>
      <c r="I33" s="8">
        <v>86.1</v>
      </c>
      <c r="J33" s="14">
        <f>I33*0.6</f>
        <v>51.66</v>
      </c>
      <c r="K33" s="14">
        <f t="shared" si="2"/>
        <v>82.322</v>
      </c>
      <c r="L33" s="8" t="s">
        <v>29</v>
      </c>
      <c r="M33" s="9" t="s">
        <v>19</v>
      </c>
    </row>
    <row r="34" spans="1:13" s="1" customFormat="1" ht="24">
      <c r="A34" s="8">
        <v>32</v>
      </c>
      <c r="B34" s="8" t="s">
        <v>106</v>
      </c>
      <c r="C34" s="8" t="s">
        <v>21</v>
      </c>
      <c r="D34" s="9" t="s">
        <v>103</v>
      </c>
      <c r="E34" s="9" t="s">
        <v>104</v>
      </c>
      <c r="F34" s="8" t="s">
        <v>107</v>
      </c>
      <c r="G34" s="13">
        <v>152.65</v>
      </c>
      <c r="H34" s="14">
        <f>G34/2*0.4</f>
        <v>30.53</v>
      </c>
      <c r="I34" s="8">
        <v>86.06</v>
      </c>
      <c r="J34" s="14">
        <f>I34*0.6</f>
        <v>51.636</v>
      </c>
      <c r="K34" s="14">
        <f t="shared" si="2"/>
        <v>82.166</v>
      </c>
      <c r="L34" s="8" t="s">
        <v>32</v>
      </c>
      <c r="M34" s="9"/>
    </row>
    <row r="35" spans="1:13" ht="24" customHeight="1">
      <c r="A35" s="8">
        <v>33</v>
      </c>
      <c r="B35" s="8" t="s">
        <v>108</v>
      </c>
      <c r="C35" s="8" t="s">
        <v>21</v>
      </c>
      <c r="D35" s="9" t="s">
        <v>103</v>
      </c>
      <c r="E35" s="9" t="s">
        <v>104</v>
      </c>
      <c r="F35" s="15" t="s">
        <v>109</v>
      </c>
      <c r="G35" s="13">
        <v>149.73</v>
      </c>
      <c r="H35" s="14">
        <f>G35/2*0.4</f>
        <v>29.945999999999998</v>
      </c>
      <c r="I35" s="8" t="s">
        <v>77</v>
      </c>
      <c r="J35" s="14">
        <v>0</v>
      </c>
      <c r="K35" s="14">
        <f t="shared" si="2"/>
        <v>29.945999999999998</v>
      </c>
      <c r="L35" s="8">
        <v>3</v>
      </c>
      <c r="M35" s="10"/>
    </row>
    <row r="36" spans="1:13" s="1" customFormat="1" ht="24">
      <c r="A36" s="8">
        <v>34</v>
      </c>
      <c r="B36" s="8" t="s">
        <v>110</v>
      </c>
      <c r="C36" s="8" t="s">
        <v>21</v>
      </c>
      <c r="D36" s="9" t="s">
        <v>111</v>
      </c>
      <c r="E36" s="9" t="s">
        <v>112</v>
      </c>
      <c r="F36" s="8" t="s">
        <v>113</v>
      </c>
      <c r="G36" s="13">
        <v>133.92</v>
      </c>
      <c r="H36" s="14">
        <f>G36/2*0.4</f>
        <v>26.784</v>
      </c>
      <c r="I36" s="8">
        <v>83.44</v>
      </c>
      <c r="J36" s="14">
        <f>I36*0.6</f>
        <v>50.064</v>
      </c>
      <c r="K36" s="14">
        <f t="shared" si="2"/>
        <v>76.848</v>
      </c>
      <c r="L36" s="8">
        <v>1</v>
      </c>
      <c r="M36" s="9" t="s">
        <v>19</v>
      </c>
    </row>
    <row r="37" spans="1:13" s="1" customFormat="1" ht="24">
      <c r="A37" s="8">
        <v>35</v>
      </c>
      <c r="B37" s="8" t="s">
        <v>114</v>
      </c>
      <c r="C37" s="8" t="s">
        <v>15</v>
      </c>
      <c r="D37" s="9" t="s">
        <v>111</v>
      </c>
      <c r="E37" s="9" t="s">
        <v>112</v>
      </c>
      <c r="F37" s="8" t="s">
        <v>115</v>
      </c>
      <c r="G37" s="13">
        <v>136.23</v>
      </c>
      <c r="H37" s="14">
        <f>G37/2*0.4</f>
        <v>27.246</v>
      </c>
      <c r="I37" s="8">
        <v>82.38</v>
      </c>
      <c r="J37" s="14">
        <f>I37*0.6</f>
        <v>49.428</v>
      </c>
      <c r="K37" s="14">
        <f t="shared" si="2"/>
        <v>76.67399999999999</v>
      </c>
      <c r="L37" s="8">
        <v>2</v>
      </c>
      <c r="M37" s="9"/>
    </row>
    <row r="38" spans="1:13" s="1" customFormat="1" ht="24">
      <c r="A38" s="8">
        <v>36</v>
      </c>
      <c r="B38" s="8" t="s">
        <v>116</v>
      </c>
      <c r="C38" s="8" t="s">
        <v>15</v>
      </c>
      <c r="D38" s="9" t="s">
        <v>111</v>
      </c>
      <c r="E38" s="9" t="s">
        <v>112</v>
      </c>
      <c r="F38" s="8" t="s">
        <v>117</v>
      </c>
      <c r="G38" s="13">
        <v>134.04</v>
      </c>
      <c r="H38" s="14">
        <f>G38/2*0.4</f>
        <v>26.808</v>
      </c>
      <c r="I38" s="8">
        <v>80.3</v>
      </c>
      <c r="J38" s="14">
        <f>I38*0.6</f>
        <v>48.18</v>
      </c>
      <c r="K38" s="14">
        <f t="shared" si="2"/>
        <v>74.988</v>
      </c>
      <c r="L38" s="8">
        <v>3</v>
      </c>
      <c r="M38" s="9"/>
    </row>
    <row r="39" spans="1:13" s="1" customFormat="1" ht="24">
      <c r="A39" s="8">
        <v>37</v>
      </c>
      <c r="B39" s="8" t="s">
        <v>118</v>
      </c>
      <c r="C39" s="8" t="s">
        <v>21</v>
      </c>
      <c r="D39" s="9" t="s">
        <v>119</v>
      </c>
      <c r="E39" s="9" t="s">
        <v>120</v>
      </c>
      <c r="F39" s="8" t="s">
        <v>121</v>
      </c>
      <c r="G39" s="13">
        <v>138.04</v>
      </c>
      <c r="H39" s="14">
        <f aca="true" t="shared" si="3" ref="H37:H56">G39/2*0.4</f>
        <v>27.608</v>
      </c>
      <c r="I39" s="8">
        <v>76.76</v>
      </c>
      <c r="J39" s="14">
        <f>I39*0.6</f>
        <v>46.056000000000004</v>
      </c>
      <c r="K39" s="14">
        <f t="shared" si="2"/>
        <v>73.664</v>
      </c>
      <c r="L39" s="8" t="s">
        <v>29</v>
      </c>
      <c r="M39" s="9" t="s">
        <v>40</v>
      </c>
    </row>
    <row r="40" spans="1:13" s="1" customFormat="1" ht="24">
      <c r="A40" s="8">
        <v>38</v>
      </c>
      <c r="B40" s="8" t="s">
        <v>122</v>
      </c>
      <c r="C40" s="8" t="s">
        <v>15</v>
      </c>
      <c r="D40" s="9" t="s">
        <v>119</v>
      </c>
      <c r="E40" s="9" t="s">
        <v>120</v>
      </c>
      <c r="F40" s="8" t="s">
        <v>123</v>
      </c>
      <c r="G40" s="13">
        <v>126.92</v>
      </c>
      <c r="H40" s="14">
        <f t="shared" si="3"/>
        <v>25.384</v>
      </c>
      <c r="I40" s="8">
        <v>79.56</v>
      </c>
      <c r="J40" s="14">
        <f>I40*0.6</f>
        <v>47.736</v>
      </c>
      <c r="K40" s="14">
        <f t="shared" si="2"/>
        <v>73.12</v>
      </c>
      <c r="L40" s="8">
        <v>2</v>
      </c>
      <c r="M40" s="9"/>
    </row>
    <row r="41" spans="1:13" s="1" customFormat="1" ht="24">
      <c r="A41" s="8">
        <v>39</v>
      </c>
      <c r="B41" s="8" t="s">
        <v>124</v>
      </c>
      <c r="C41" s="8" t="s">
        <v>21</v>
      </c>
      <c r="D41" s="9" t="s">
        <v>119</v>
      </c>
      <c r="E41" s="9" t="s">
        <v>120</v>
      </c>
      <c r="F41" s="8" t="s">
        <v>125</v>
      </c>
      <c r="G41" s="13">
        <v>121.77</v>
      </c>
      <c r="H41" s="14">
        <f t="shared" si="3"/>
        <v>24.354</v>
      </c>
      <c r="I41" s="8">
        <v>76.02</v>
      </c>
      <c r="J41" s="14">
        <f>I41*0.6</f>
        <v>45.611999999999995</v>
      </c>
      <c r="K41" s="14">
        <f t="shared" si="2"/>
        <v>69.966</v>
      </c>
      <c r="L41" s="8">
        <v>3</v>
      </c>
      <c r="M41" s="9"/>
    </row>
    <row r="42" spans="1:13" s="1" customFormat="1" ht="24">
      <c r="A42" s="8">
        <v>40</v>
      </c>
      <c r="B42" s="8" t="s">
        <v>126</v>
      </c>
      <c r="C42" s="8" t="s">
        <v>15</v>
      </c>
      <c r="D42" s="10" t="s">
        <v>127</v>
      </c>
      <c r="E42" s="9" t="s">
        <v>128</v>
      </c>
      <c r="F42" s="8" t="s">
        <v>129</v>
      </c>
      <c r="G42" s="13">
        <v>145.17</v>
      </c>
      <c r="H42" s="14">
        <f t="shared" si="3"/>
        <v>29.034</v>
      </c>
      <c r="I42" s="8">
        <v>86.58</v>
      </c>
      <c r="J42" s="14">
        <f>I42*0.6</f>
        <v>51.948</v>
      </c>
      <c r="K42" s="14">
        <f t="shared" si="2"/>
        <v>80.982</v>
      </c>
      <c r="L42" s="8">
        <v>1</v>
      </c>
      <c r="M42" s="9" t="s">
        <v>19</v>
      </c>
    </row>
    <row r="43" spans="1:13" s="1" customFormat="1" ht="24">
      <c r="A43" s="8">
        <v>41</v>
      </c>
      <c r="B43" s="8" t="s">
        <v>130</v>
      </c>
      <c r="C43" s="8" t="s">
        <v>15</v>
      </c>
      <c r="D43" s="10" t="s">
        <v>127</v>
      </c>
      <c r="E43" s="9" t="s">
        <v>128</v>
      </c>
      <c r="F43" s="8" t="s">
        <v>131</v>
      </c>
      <c r="G43" s="13">
        <v>146.83</v>
      </c>
      <c r="H43" s="14">
        <f t="shared" si="3"/>
        <v>29.366000000000003</v>
      </c>
      <c r="I43" s="8">
        <v>84.84</v>
      </c>
      <c r="J43" s="14">
        <f>I43*0.6</f>
        <v>50.904</v>
      </c>
      <c r="K43" s="14">
        <f t="shared" si="2"/>
        <v>80.27000000000001</v>
      </c>
      <c r="L43" s="8">
        <v>2</v>
      </c>
      <c r="M43" s="9"/>
    </row>
    <row r="44" spans="1:13" s="1" customFormat="1" ht="24">
      <c r="A44" s="8">
        <v>42</v>
      </c>
      <c r="B44" s="8" t="s">
        <v>132</v>
      </c>
      <c r="C44" s="8" t="s">
        <v>15</v>
      </c>
      <c r="D44" s="10" t="s">
        <v>127</v>
      </c>
      <c r="E44" s="9" t="s">
        <v>128</v>
      </c>
      <c r="F44" s="8" t="s">
        <v>133</v>
      </c>
      <c r="G44" s="13">
        <v>143</v>
      </c>
      <c r="H44" s="14">
        <f t="shared" si="3"/>
        <v>28.6</v>
      </c>
      <c r="I44" s="8">
        <v>84.54</v>
      </c>
      <c r="J44" s="14">
        <f aca="true" t="shared" si="4" ref="J43:J56">I44*0.6</f>
        <v>50.724000000000004</v>
      </c>
      <c r="K44" s="14">
        <f t="shared" si="2"/>
        <v>79.32400000000001</v>
      </c>
      <c r="L44" s="8" t="s">
        <v>35</v>
      </c>
      <c r="M44" s="9"/>
    </row>
    <row r="45" spans="1:13" s="1" customFormat="1" ht="24">
      <c r="A45" s="8">
        <v>43</v>
      </c>
      <c r="B45" s="8" t="s">
        <v>134</v>
      </c>
      <c r="C45" s="8" t="s">
        <v>21</v>
      </c>
      <c r="D45" s="9" t="s">
        <v>135</v>
      </c>
      <c r="E45" s="9" t="s">
        <v>136</v>
      </c>
      <c r="F45" s="8" t="s">
        <v>137</v>
      </c>
      <c r="G45" s="13">
        <v>142.67</v>
      </c>
      <c r="H45" s="14">
        <f t="shared" si="3"/>
        <v>28.534</v>
      </c>
      <c r="I45" s="8">
        <v>84.42</v>
      </c>
      <c r="J45" s="14">
        <f t="shared" si="4"/>
        <v>50.652</v>
      </c>
      <c r="K45" s="14">
        <f t="shared" si="2"/>
        <v>79.186</v>
      </c>
      <c r="L45" s="8">
        <v>1</v>
      </c>
      <c r="M45" s="9" t="s">
        <v>19</v>
      </c>
    </row>
    <row r="46" spans="1:13" s="1" customFormat="1" ht="24">
      <c r="A46" s="8">
        <v>44</v>
      </c>
      <c r="B46" s="8" t="s">
        <v>138</v>
      </c>
      <c r="C46" s="8" t="s">
        <v>21</v>
      </c>
      <c r="D46" s="9" t="s">
        <v>135</v>
      </c>
      <c r="E46" s="9" t="s">
        <v>136</v>
      </c>
      <c r="F46" s="8" t="s">
        <v>139</v>
      </c>
      <c r="G46" s="13">
        <v>135.67</v>
      </c>
      <c r="H46" s="14">
        <f t="shared" si="3"/>
        <v>27.134</v>
      </c>
      <c r="I46" s="8">
        <v>75.7</v>
      </c>
      <c r="J46" s="14">
        <f t="shared" si="4"/>
        <v>45.42</v>
      </c>
      <c r="K46" s="14">
        <f t="shared" si="2"/>
        <v>72.554</v>
      </c>
      <c r="L46" s="8">
        <v>2</v>
      </c>
      <c r="M46" s="9"/>
    </row>
    <row r="47" spans="1:13" s="1" customFormat="1" ht="24">
      <c r="A47" s="8">
        <v>45</v>
      </c>
      <c r="B47" s="8" t="s">
        <v>140</v>
      </c>
      <c r="C47" s="8" t="s">
        <v>21</v>
      </c>
      <c r="D47" s="9" t="s">
        <v>135</v>
      </c>
      <c r="E47" s="9" t="s">
        <v>136</v>
      </c>
      <c r="F47" s="8" t="s">
        <v>141</v>
      </c>
      <c r="G47" s="13">
        <v>138.83</v>
      </c>
      <c r="H47" s="14">
        <f t="shared" si="3"/>
        <v>27.766000000000005</v>
      </c>
      <c r="I47" s="8">
        <v>73.28</v>
      </c>
      <c r="J47" s="14">
        <f t="shared" si="4"/>
        <v>43.967999999999996</v>
      </c>
      <c r="K47" s="14">
        <f t="shared" si="2"/>
        <v>71.73400000000001</v>
      </c>
      <c r="L47" s="8">
        <v>3</v>
      </c>
      <c r="M47" s="9"/>
    </row>
    <row r="48" spans="1:13" s="1" customFormat="1" ht="24">
      <c r="A48" s="8">
        <v>46</v>
      </c>
      <c r="B48" s="8" t="s">
        <v>142</v>
      </c>
      <c r="C48" s="8" t="s">
        <v>21</v>
      </c>
      <c r="D48" s="9" t="s">
        <v>143</v>
      </c>
      <c r="E48" s="9" t="s">
        <v>144</v>
      </c>
      <c r="F48" s="8" t="s">
        <v>145</v>
      </c>
      <c r="G48" s="13">
        <v>143.67</v>
      </c>
      <c r="H48" s="14">
        <f t="shared" si="3"/>
        <v>28.733999999999998</v>
      </c>
      <c r="I48" s="8">
        <v>85.76</v>
      </c>
      <c r="J48" s="14">
        <f t="shared" si="4"/>
        <v>51.456</v>
      </c>
      <c r="K48" s="14">
        <f t="shared" si="2"/>
        <v>80.19</v>
      </c>
      <c r="L48" s="8" t="s">
        <v>29</v>
      </c>
      <c r="M48" s="9" t="s">
        <v>19</v>
      </c>
    </row>
    <row r="49" spans="1:13" s="1" customFormat="1" ht="24">
      <c r="A49" s="8">
        <v>47</v>
      </c>
      <c r="B49" s="8" t="s">
        <v>146</v>
      </c>
      <c r="C49" s="8" t="s">
        <v>21</v>
      </c>
      <c r="D49" s="9" t="s">
        <v>143</v>
      </c>
      <c r="E49" s="9" t="s">
        <v>144</v>
      </c>
      <c r="F49" s="8" t="s">
        <v>147</v>
      </c>
      <c r="G49" s="13">
        <v>142.17</v>
      </c>
      <c r="H49" s="14">
        <f t="shared" si="3"/>
        <v>28.433999999999997</v>
      </c>
      <c r="I49" s="8">
        <v>85.22</v>
      </c>
      <c r="J49" s="14">
        <f t="shared" si="4"/>
        <v>51.132</v>
      </c>
      <c r="K49" s="14">
        <f t="shared" si="2"/>
        <v>79.566</v>
      </c>
      <c r="L49" s="8" t="s">
        <v>32</v>
      </c>
      <c r="M49" s="9"/>
    </row>
    <row r="50" spans="1:13" s="1" customFormat="1" ht="24">
      <c r="A50" s="8">
        <v>48</v>
      </c>
      <c r="B50" s="8" t="s">
        <v>148</v>
      </c>
      <c r="C50" s="8" t="s">
        <v>15</v>
      </c>
      <c r="D50" s="9" t="s">
        <v>143</v>
      </c>
      <c r="E50" s="9" t="s">
        <v>144</v>
      </c>
      <c r="F50" s="8" t="s">
        <v>149</v>
      </c>
      <c r="G50" s="13">
        <v>140.83</v>
      </c>
      <c r="H50" s="14">
        <f t="shared" si="3"/>
        <v>28.166000000000004</v>
      </c>
      <c r="I50" s="8">
        <v>78.26</v>
      </c>
      <c r="J50" s="14">
        <f t="shared" si="4"/>
        <v>46.956</v>
      </c>
      <c r="K50" s="14">
        <f t="shared" si="2"/>
        <v>75.12200000000001</v>
      </c>
      <c r="L50" s="8" t="s">
        <v>35</v>
      </c>
      <c r="M50" s="9"/>
    </row>
    <row r="51" spans="1:13" s="1" customFormat="1" ht="24">
      <c r="A51" s="8">
        <v>49</v>
      </c>
      <c r="B51" s="8" t="s">
        <v>150</v>
      </c>
      <c r="C51" s="8" t="s">
        <v>15</v>
      </c>
      <c r="D51" s="9" t="s">
        <v>151</v>
      </c>
      <c r="E51" s="9" t="s">
        <v>152</v>
      </c>
      <c r="F51" s="8" t="s">
        <v>153</v>
      </c>
      <c r="G51" s="13">
        <v>136.65</v>
      </c>
      <c r="H51" s="14">
        <f t="shared" si="3"/>
        <v>27.330000000000002</v>
      </c>
      <c r="I51" s="8">
        <v>79.26</v>
      </c>
      <c r="J51" s="14">
        <f t="shared" si="4"/>
        <v>47.556000000000004</v>
      </c>
      <c r="K51" s="14">
        <f>H51+J51</f>
        <v>74.88600000000001</v>
      </c>
      <c r="L51" s="8" t="s">
        <v>29</v>
      </c>
      <c r="M51" s="9" t="s">
        <v>19</v>
      </c>
    </row>
    <row r="52" spans="1:13" s="1" customFormat="1" ht="24">
      <c r="A52" s="8">
        <v>50</v>
      </c>
      <c r="B52" s="8" t="s">
        <v>154</v>
      </c>
      <c r="C52" s="8" t="s">
        <v>21</v>
      </c>
      <c r="D52" s="9" t="s">
        <v>151</v>
      </c>
      <c r="E52" s="9" t="s">
        <v>152</v>
      </c>
      <c r="F52" s="8" t="s">
        <v>155</v>
      </c>
      <c r="G52" s="13">
        <v>131.15</v>
      </c>
      <c r="H52" s="14">
        <f t="shared" si="3"/>
        <v>26.230000000000004</v>
      </c>
      <c r="I52" s="8">
        <v>80</v>
      </c>
      <c r="J52" s="14">
        <f t="shared" si="4"/>
        <v>48</v>
      </c>
      <c r="K52" s="14">
        <f>H52+J52</f>
        <v>74.23</v>
      </c>
      <c r="L52" s="8" t="s">
        <v>32</v>
      </c>
      <c r="M52" s="9"/>
    </row>
    <row r="53" spans="1:13" s="1" customFormat="1" ht="24">
      <c r="A53" s="8">
        <v>51</v>
      </c>
      <c r="B53" s="8" t="s">
        <v>156</v>
      </c>
      <c r="C53" s="8" t="s">
        <v>21</v>
      </c>
      <c r="D53" s="9" t="s">
        <v>151</v>
      </c>
      <c r="E53" s="9" t="s">
        <v>152</v>
      </c>
      <c r="F53" s="8" t="s">
        <v>157</v>
      </c>
      <c r="G53" s="13">
        <v>130.5</v>
      </c>
      <c r="H53" s="14">
        <f t="shared" si="3"/>
        <v>26.1</v>
      </c>
      <c r="I53" s="8">
        <v>77.36</v>
      </c>
      <c r="J53" s="14">
        <f t="shared" si="4"/>
        <v>46.416</v>
      </c>
      <c r="K53" s="14">
        <f>H53+J53</f>
        <v>72.51599999999999</v>
      </c>
      <c r="L53" s="8" t="s">
        <v>35</v>
      </c>
      <c r="M53" s="9"/>
    </row>
    <row r="54" spans="1:13" s="1" customFormat="1" ht="24">
      <c r="A54" s="8">
        <v>52</v>
      </c>
      <c r="B54" s="8" t="s">
        <v>158</v>
      </c>
      <c r="C54" s="8" t="s">
        <v>15</v>
      </c>
      <c r="D54" s="9" t="s">
        <v>79</v>
      </c>
      <c r="E54" s="9" t="s">
        <v>80</v>
      </c>
      <c r="F54" s="8" t="s">
        <v>159</v>
      </c>
      <c r="G54" s="13">
        <v>137.92</v>
      </c>
      <c r="H54" s="14">
        <f t="shared" si="3"/>
        <v>27.584</v>
      </c>
      <c r="I54" s="8">
        <v>87.14</v>
      </c>
      <c r="J54" s="14">
        <f t="shared" si="4"/>
        <v>52.284</v>
      </c>
      <c r="K54" s="14">
        <f>H54+J54</f>
        <v>79.868</v>
      </c>
      <c r="L54" s="8" t="s">
        <v>29</v>
      </c>
      <c r="M54" s="9" t="s">
        <v>160</v>
      </c>
    </row>
    <row r="55" spans="1:13" s="1" customFormat="1" ht="24">
      <c r="A55" s="8">
        <v>53</v>
      </c>
      <c r="B55" s="8" t="s">
        <v>161</v>
      </c>
      <c r="C55" s="8" t="s">
        <v>15</v>
      </c>
      <c r="D55" s="9" t="s">
        <v>79</v>
      </c>
      <c r="E55" s="9" t="s">
        <v>80</v>
      </c>
      <c r="F55" s="8" t="s">
        <v>162</v>
      </c>
      <c r="G55" s="13">
        <v>134.31</v>
      </c>
      <c r="H55" s="14">
        <f>G55/2*0.4</f>
        <v>26.862000000000002</v>
      </c>
      <c r="I55" s="8">
        <v>86.46</v>
      </c>
      <c r="J55" s="14">
        <f>I55*0.6</f>
        <v>51.876</v>
      </c>
      <c r="K55" s="14">
        <f>H55+J55</f>
        <v>78.738</v>
      </c>
      <c r="L55" s="8">
        <v>2</v>
      </c>
      <c r="M55" s="9"/>
    </row>
    <row r="56" spans="1:13" s="1" customFormat="1" ht="24">
      <c r="A56" s="8">
        <v>54</v>
      </c>
      <c r="B56" s="8" t="s">
        <v>163</v>
      </c>
      <c r="C56" s="8" t="s">
        <v>15</v>
      </c>
      <c r="D56" s="9" t="s">
        <v>79</v>
      </c>
      <c r="E56" s="9" t="s">
        <v>80</v>
      </c>
      <c r="F56" s="8" t="s">
        <v>164</v>
      </c>
      <c r="G56" s="13">
        <v>135.15</v>
      </c>
      <c r="H56" s="14">
        <f>G56/2*0.4</f>
        <v>27.03</v>
      </c>
      <c r="I56" s="8">
        <v>85.84</v>
      </c>
      <c r="J56" s="14">
        <f>I56*0.6</f>
        <v>51.504</v>
      </c>
      <c r="K56" s="14">
        <f>H56+J56</f>
        <v>78.53399999999999</v>
      </c>
      <c r="L56" s="8">
        <v>3</v>
      </c>
      <c r="M56" s="9"/>
    </row>
  </sheetData>
  <sheetProtection/>
  <mergeCells count="1">
    <mergeCell ref="A1:M1"/>
  </mergeCells>
  <printOptions/>
  <pageMargins left="0" right="0" top="0.61" bottom="0.25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周碧辉</dc:creator>
  <cp:keywords/>
  <dc:description/>
  <cp:lastModifiedBy>greatwall</cp:lastModifiedBy>
  <cp:lastPrinted>2020-08-30T14:08:09Z</cp:lastPrinted>
  <dcterms:created xsi:type="dcterms:W3CDTF">2016-05-24T11:08:33Z</dcterms:created>
  <dcterms:modified xsi:type="dcterms:W3CDTF">2021-03-13T15:08:23Z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923F62CD0BD24F0BA9D4106B0DB67826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