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370" tabRatio="903" activeTab="0"/>
  </bookViews>
  <sheets>
    <sheet name="1面试室 " sheetId="1" r:id="rId1"/>
    <sheet name="2面试室" sheetId="2" r:id="rId2"/>
    <sheet name="3面试室" sheetId="3" r:id="rId3"/>
    <sheet name="4面试室 " sheetId="4" r:id="rId4"/>
  </sheets>
  <definedNames/>
  <calcPr fullCalcOnLoad="1"/>
</workbook>
</file>

<file path=xl/sharedStrings.xml><?xml version="1.0" encoding="utf-8"?>
<sst xmlns="http://schemas.openxmlformats.org/spreadsheetml/2006/main" count="588" uniqueCount="167">
  <si>
    <t>序号</t>
  </si>
  <si>
    <t>准考证号</t>
  </si>
  <si>
    <t>姓名</t>
  </si>
  <si>
    <t>性别</t>
  </si>
  <si>
    <t>专业科目折算分</t>
  </si>
  <si>
    <t>总成绩</t>
  </si>
  <si>
    <t>分岗位
排名</t>
  </si>
  <si>
    <t>女</t>
  </si>
  <si>
    <t>男</t>
  </si>
  <si>
    <t>岗位编号</t>
  </si>
  <si>
    <t>招聘单位</t>
  </si>
  <si>
    <t>招聘岗位</t>
  </si>
  <si>
    <t>大足区2020年第四季度公开招聘事业单位工作人员笔试、面试、总成绩及体检人员公布表（一面试室）</t>
  </si>
  <si>
    <t>大足区2020年第四季度公开招聘事业单位工作人员笔试、面试、总成绩及体检人员公布表（二面试室）</t>
  </si>
  <si>
    <t>大足区2020年第四季度公开招聘事业单位工作人员笔试、面试、总成绩及体检人员公布表（三面试室）</t>
  </si>
  <si>
    <t>大足区2020年第四季度公开招聘事业单位工作人员笔试、面试、总成绩及体检人员公布表（四面试室）</t>
  </si>
  <si>
    <t>胡波</t>
  </si>
  <si>
    <t>陈静</t>
  </si>
  <si>
    <t>镇街所属事业单位（宝顶镇农业服务中心、珠溪镇劳动就业和社会保障服务所、中敖镇劳动就业和社会保障服务所、高坪镇村镇建设服务中心、金山镇综合行政执法大队、国梁镇村镇建设服务中心各1名）</t>
  </si>
  <si>
    <t>综合服务岗1</t>
  </si>
  <si>
    <t>岗位10</t>
  </si>
  <si>
    <t>苏瑶</t>
  </si>
  <si>
    <t>邹婷婷</t>
  </si>
  <si>
    <t>尹开见</t>
  </si>
  <si>
    <t>余天露</t>
  </si>
  <si>
    <t>陈柏舟</t>
  </si>
  <si>
    <t>秦馨</t>
  </si>
  <si>
    <t>杨炜</t>
  </si>
  <si>
    <t>徐鹏</t>
  </si>
  <si>
    <t>张茜</t>
  </si>
  <si>
    <t>鲁婷婷</t>
  </si>
  <si>
    <t>田金双</t>
  </si>
  <si>
    <t>景洁</t>
  </si>
  <si>
    <t>肖冬雪</t>
  </si>
  <si>
    <t>刘端</t>
  </si>
  <si>
    <t>李月星</t>
  </si>
  <si>
    <t>刘浪</t>
  </si>
  <si>
    <t>旷运佳</t>
  </si>
  <si>
    <t>棠香社区事务服务中心</t>
  </si>
  <si>
    <t>综合服务岗</t>
  </si>
  <si>
    <t>岗位01</t>
  </si>
  <si>
    <t>王志</t>
  </si>
  <si>
    <t>袁小梅</t>
  </si>
  <si>
    <t>邓婕</t>
  </si>
  <si>
    <t>龙岗社区事务服务中心</t>
  </si>
  <si>
    <t>社区事务服务岗</t>
  </si>
  <si>
    <t>岗位02</t>
  </si>
  <si>
    <t>文俊杰</t>
  </si>
  <si>
    <t>邓羽</t>
  </si>
  <si>
    <t>江升</t>
  </si>
  <si>
    <t>镇街所属事业单位（三驱镇村镇建设服务中心、雍溪镇文化服务中心、铁山镇文化服务中心、回龙镇村镇建设服务中心、高升镇农业服务中心、季家村镇建设服务中心各1名）</t>
  </si>
  <si>
    <t>综合服务岗2</t>
  </si>
  <si>
    <t>岗位11</t>
  </si>
  <si>
    <t>张静</t>
  </si>
  <si>
    <t>张航</t>
  </si>
  <si>
    <t>陈颖</t>
  </si>
  <si>
    <t>文灿</t>
  </si>
  <si>
    <t>程思哲</t>
  </si>
  <si>
    <t>黄肖</t>
  </si>
  <si>
    <t>付银霞</t>
  </si>
  <si>
    <t>黄雪</t>
  </si>
  <si>
    <t>滕小蓉</t>
  </si>
  <si>
    <t>向琪明</t>
  </si>
  <si>
    <t>王红元</t>
  </si>
  <si>
    <t>董成瑶</t>
  </si>
  <si>
    <t>张磊</t>
  </si>
  <si>
    <t>杨宛秋</t>
  </si>
  <si>
    <t>熊婷婷</t>
  </si>
  <si>
    <t>王传思</t>
  </si>
  <si>
    <t>胡安林</t>
  </si>
  <si>
    <t>龙滩子社区事务服务中心</t>
  </si>
  <si>
    <t>综合管理岗</t>
  </si>
  <si>
    <t>岗位03</t>
  </si>
  <si>
    <t>罗梦悦</t>
  </si>
  <si>
    <t>双诗琦</t>
  </si>
  <si>
    <t>何国庆</t>
  </si>
  <si>
    <t>双路社区文化服务中心</t>
  </si>
  <si>
    <t>文化服务岗</t>
  </si>
  <si>
    <t>岗位04</t>
  </si>
  <si>
    <t>黄秋平</t>
  </si>
  <si>
    <t>黄蓉</t>
  </si>
  <si>
    <t>镇街所属事业单位（石马镇产业发展服务中心、古龙镇产业发展服务中心、宝兴镇文化服务中心、拾万镇园区服务中心、玉龙镇综合行政执法大队、龙石镇产业发展服务中心各1名）</t>
  </si>
  <si>
    <t>综合服务岗3</t>
  </si>
  <si>
    <t>岗位12</t>
  </si>
  <si>
    <t>石菊艳</t>
  </si>
  <si>
    <t>曾东兰</t>
  </si>
  <si>
    <t>张杰</t>
  </si>
  <si>
    <t>戴漫</t>
  </si>
  <si>
    <t>肖然</t>
  </si>
  <si>
    <t>冉彦伟</t>
  </si>
  <si>
    <t>吴宏仓</t>
  </si>
  <si>
    <t>廖海燕</t>
  </si>
  <si>
    <t>李梦颖</t>
  </si>
  <si>
    <t>张競月</t>
  </si>
  <si>
    <t>罗梅</t>
  </si>
  <si>
    <t>张隆林</t>
  </si>
  <si>
    <t>黄玲林</t>
  </si>
  <si>
    <t>李璐</t>
  </si>
  <si>
    <t>李晓林</t>
  </si>
  <si>
    <t>谷勇</t>
  </si>
  <si>
    <t>于爽</t>
  </si>
  <si>
    <t>胡菲</t>
  </si>
  <si>
    <t>廖梅竹</t>
  </si>
  <si>
    <t>通桥街道综合行政执法大队</t>
  </si>
  <si>
    <t>综合执法岗</t>
  </si>
  <si>
    <t>岗位05</t>
  </si>
  <si>
    <t>熊心雅</t>
  </si>
  <si>
    <t>陈媛</t>
  </si>
  <si>
    <t>许胜男</t>
  </si>
  <si>
    <t>智凤社区事务服务中心</t>
  </si>
  <si>
    <t>岗位06</t>
  </si>
  <si>
    <t>陈瑶</t>
  </si>
  <si>
    <t>胥雅欣</t>
  </si>
  <si>
    <t>桂春梅</t>
  </si>
  <si>
    <t>龙水镇园区服务中心</t>
  </si>
  <si>
    <t>规划建设</t>
  </si>
  <si>
    <t>岗位07</t>
  </si>
  <si>
    <t>龙蓓</t>
  </si>
  <si>
    <t>陈镂玉</t>
  </si>
  <si>
    <t>邓礼莎</t>
  </si>
  <si>
    <t>邮亭镇劳动就业和社会保障服务所</t>
  </si>
  <si>
    <t>社保服务岗</t>
  </si>
  <si>
    <t>岗位08</t>
  </si>
  <si>
    <t>王堯</t>
  </si>
  <si>
    <t>蓝太波</t>
  </si>
  <si>
    <t>饶小红</t>
  </si>
  <si>
    <t>万古镇园区服务中心</t>
  </si>
  <si>
    <t>园区服务岗</t>
  </si>
  <si>
    <t>岗位09</t>
  </si>
  <si>
    <t>罗文奉</t>
  </si>
  <si>
    <t>廖书黎</t>
  </si>
  <si>
    <t>区预警信息发布中心</t>
  </si>
  <si>
    <t>防雷综合岗</t>
  </si>
  <si>
    <t>岗位13</t>
  </si>
  <si>
    <t>黎雨湉</t>
  </si>
  <si>
    <t>舒亮</t>
  </si>
  <si>
    <t>何宛玲</t>
  </si>
  <si>
    <t>区五金产业发展中心</t>
  </si>
  <si>
    <t>五金产业服务岗</t>
  </si>
  <si>
    <t>岗位14</t>
  </si>
  <si>
    <t>陶垒</t>
  </si>
  <si>
    <t>晏志红</t>
  </si>
  <si>
    <t>吴云林</t>
  </si>
  <si>
    <t>区交通事务中心（区公共运输中心）</t>
  </si>
  <si>
    <t>信息岗</t>
  </si>
  <si>
    <t>岗位15</t>
  </si>
  <si>
    <t>余钱</t>
  </si>
  <si>
    <t>吴宇</t>
  </si>
  <si>
    <t>马祥森</t>
  </si>
  <si>
    <t xml:space="preserve">    注：总成绩=公共科目笔试成绩×30% + 专业科目笔试成绩×30% +综合面试成绩×40%</t>
  </si>
  <si>
    <t>面试日期：2021年3月7日</t>
  </si>
  <si>
    <t>是否进入体检</t>
  </si>
  <si>
    <t>公共
科目成绩</t>
  </si>
  <si>
    <t>公共科目成绩折算分</t>
  </si>
  <si>
    <t>专业
科目成绩</t>
  </si>
  <si>
    <t>综合面试成绩折算分</t>
  </si>
  <si>
    <t>综合面试成绩</t>
  </si>
  <si>
    <t>是</t>
  </si>
  <si>
    <t>是</t>
  </si>
  <si>
    <t>是</t>
  </si>
  <si>
    <t>1</t>
  </si>
  <si>
    <t>2</t>
  </si>
  <si>
    <t>1</t>
  </si>
  <si>
    <t>陈贞楹</t>
  </si>
  <si>
    <t>缺考</t>
  </si>
  <si>
    <t>3</t>
  </si>
  <si>
    <t>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</si>
</sst>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);[Red]\(0.00\)"/>
    <numFmt numFmtId="181" formatCode="0.00_ "/>
    <numFmt numFmtId="182" formatCode="0_);[Red]\(0\)"/>
    <numFmt numFmtId="183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方正仿宋_GBK"/>
      <family val="4"/>
    </font>
    <font>
      <sz val="12"/>
      <name val="仿宋_GB2312"/>
      <family val="3"/>
    </font>
    <font>
      <sz val="11"/>
      <color indexed="8"/>
      <name val="方正仿宋_GBK"/>
      <family val="4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方正仿宋_GBK"/>
      <family val="4"/>
    </font>
    <font>
      <sz val="8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11" borderId="5" applyNumberFormat="0" applyAlignment="0" applyProtection="0"/>
    <xf numFmtId="0" fontId="16" fillId="12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5" fillId="17" borderId="0" applyNumberFormat="0" applyBorder="0" applyAlignment="0" applyProtection="0"/>
    <xf numFmtId="0" fontId="11" fillId="11" borderId="8" applyNumberFormat="0" applyAlignment="0" applyProtection="0"/>
    <xf numFmtId="0" fontId="15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horizontal="center" vertical="center" shrinkToFit="1"/>
    </xf>
    <xf numFmtId="0" fontId="29" fillId="0" borderId="10" xfId="40" applyNumberFormat="1" applyBorder="1" applyAlignment="1">
      <alignment horizontal="center" vertical="center"/>
      <protection/>
    </xf>
    <xf numFmtId="49" fontId="29" fillId="0" borderId="10" xfId="40" applyNumberFormat="1" applyBorder="1" applyAlignment="1">
      <alignment horizontal="center" vertical="center"/>
      <protection/>
    </xf>
    <xf numFmtId="0" fontId="30" fillId="0" borderId="10" xfId="82" applyNumberFormat="1" applyFont="1" applyBorder="1" applyAlignment="1">
      <alignment horizontal="center" vertical="center" shrinkToFit="1"/>
      <protection/>
    </xf>
    <xf numFmtId="180" fontId="25" fillId="0" borderId="10" xfId="58" applyNumberFormat="1" applyFont="1" applyBorder="1" applyAlignment="1">
      <alignment horizontal="center" vertical="center"/>
      <protection/>
    </xf>
    <xf numFmtId="180" fontId="30" fillId="0" borderId="10" xfId="82" applyNumberFormat="1" applyFont="1" applyBorder="1" applyAlignment="1">
      <alignment horizontal="center" vertical="center" shrinkToFit="1"/>
      <protection/>
    </xf>
    <xf numFmtId="180" fontId="30" fillId="0" borderId="10" xfId="0" applyNumberFormat="1" applyFont="1" applyFill="1" applyBorder="1" applyAlignment="1">
      <alignment horizontal="center" vertical="center" shrinkToFit="1"/>
    </xf>
    <xf numFmtId="180" fontId="30" fillId="11" borderId="10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18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 shrinkToFit="1"/>
    </xf>
    <xf numFmtId="49" fontId="25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shrinkToFit="1"/>
    </xf>
    <xf numFmtId="49" fontId="29" fillId="0" borderId="10" xfId="40" applyNumberFormat="1" applyBorder="1" applyAlignment="1">
      <alignment horizontal="center" vertical="center" wrapText="1"/>
      <protection/>
    </xf>
    <xf numFmtId="49" fontId="31" fillId="0" borderId="10" xfId="40" applyNumberFormat="1" applyFont="1" applyBorder="1" applyAlignment="1">
      <alignment horizontal="center" vertical="center" wrapText="1"/>
      <protection/>
    </xf>
    <xf numFmtId="49" fontId="29" fillId="0" borderId="10" xfId="40" applyNumberFormat="1" applyBorder="1" applyAlignment="1">
      <alignment horizontal="center" vertical="center" shrinkToFit="1"/>
      <protection/>
    </xf>
    <xf numFmtId="182" fontId="24" fillId="0" borderId="10" xfId="0" applyNumberFormat="1" applyFont="1" applyFill="1" applyBorder="1" applyAlignment="1">
      <alignment horizontal="center" vertical="center" wrapText="1" shrinkToFit="1"/>
    </xf>
    <xf numFmtId="182" fontId="30" fillId="11" borderId="10" xfId="0" applyNumberFormat="1" applyFont="1" applyFill="1" applyBorder="1" applyAlignment="1">
      <alignment horizontal="center" vertical="center" shrinkToFit="1"/>
    </xf>
    <xf numFmtId="182" fontId="0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49" fontId="29" fillId="0" borderId="10" xfId="40" applyNumberFormat="1" applyFont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26" fillId="0" borderId="11" xfId="0" applyFont="1" applyFill="1" applyBorder="1" applyAlignment="1">
      <alignment horizontal="right" vertical="center" shrinkToFit="1"/>
    </xf>
    <xf numFmtId="182" fontId="25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 shrinkToFit="1"/>
    </xf>
  </cellXfs>
  <cellStyles count="50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1" xfId="44"/>
    <cellStyle name="常规 11 2" xfId="45"/>
    <cellStyle name="常规 11 3" xfId="46"/>
    <cellStyle name="常规 12" xfId="47"/>
    <cellStyle name="常规 12 2" xfId="48"/>
    <cellStyle name="常规 12 3" xfId="49"/>
    <cellStyle name="常规 13" xfId="50"/>
    <cellStyle name="常规 13 2" xfId="51"/>
    <cellStyle name="常规 13 2 2" xfId="52"/>
    <cellStyle name="常规 13 3" xfId="53"/>
    <cellStyle name="常规 13 4" xfId="54"/>
    <cellStyle name="常规 14" xfId="55"/>
    <cellStyle name="常规 14 2" xfId="56"/>
    <cellStyle name="常规 2" xfId="57"/>
    <cellStyle name="常规 2 10" xfId="58"/>
    <cellStyle name="常规 2 2" xfId="59"/>
    <cellStyle name="常规 2 2 2" xfId="60"/>
    <cellStyle name="常规 2 2 2 2" xfId="61"/>
    <cellStyle name="常规 2 2 2 2 2" xfId="62"/>
    <cellStyle name="常规 2 2 2 2 2 2" xfId="63"/>
    <cellStyle name="常规 2 2 2 2 2 2 2" xfId="64"/>
    <cellStyle name="常规 2 2 2 2 2 3" xfId="65"/>
    <cellStyle name="常规 2 2 2 2 3" xfId="66"/>
    <cellStyle name="常规 2 2 2 2 4" xfId="67"/>
    <cellStyle name="常规 2 2 2 3" xfId="68"/>
    <cellStyle name="常规 2 2 2 3 2" xfId="69"/>
    <cellStyle name="常规 2 2 2 3 3" xfId="70"/>
    <cellStyle name="常规 2 2 2 4" xfId="71"/>
    <cellStyle name="常规 2 2 2 4 2" xfId="72"/>
    <cellStyle name="常规 2 2 2 4 3" xfId="73"/>
    <cellStyle name="常规 2 2 2 5" xfId="74"/>
    <cellStyle name="常规 2 2 2 6" xfId="75"/>
    <cellStyle name="常规 2 2 3" xfId="76"/>
    <cellStyle name="常规 2 2 3 2" xfId="77"/>
    <cellStyle name="常规 2 2 4" xfId="78"/>
    <cellStyle name="常规 2 2 4 2" xfId="79"/>
    <cellStyle name="常规 2 2 5" xfId="80"/>
    <cellStyle name="常规 2 3" xfId="81"/>
    <cellStyle name="常规 2 3 2" xfId="82"/>
    <cellStyle name="常规 2 3 2 2" xfId="83"/>
    <cellStyle name="常规 2 3 2 2 2" xfId="84"/>
    <cellStyle name="常规 2 3 2 2 2 2" xfId="85"/>
    <cellStyle name="常规 2 3 2 2 2 3" xfId="86"/>
    <cellStyle name="常规 2 3 2 2 3" xfId="87"/>
    <cellStyle name="常规 2 3 2 2 4" xfId="88"/>
    <cellStyle name="常规 2 3 2 3" xfId="89"/>
    <cellStyle name="常规 2 3 2 3 2" xfId="90"/>
    <cellStyle name="常规 2 3 2 3 3" xfId="91"/>
    <cellStyle name="常规 2 3 2 4" xfId="92"/>
    <cellStyle name="常规 2 3 2 4 2" xfId="93"/>
    <cellStyle name="常规 2 3 2 4 3" xfId="94"/>
    <cellStyle name="常规 2 3 2 5" xfId="95"/>
    <cellStyle name="常规 2 3 2 6" xfId="96"/>
    <cellStyle name="常规 2 3 3" xfId="97"/>
    <cellStyle name="常规 2 3 3 2" xfId="98"/>
    <cellStyle name="常规 2 3 3 2 2" xfId="99"/>
    <cellStyle name="常规 2 3 3 2 2 2" xfId="100"/>
    <cellStyle name="常规 2 3 3 2 2 3" xfId="101"/>
    <cellStyle name="常规 2 3 3 2 3" xfId="102"/>
    <cellStyle name="常规 2 3 3 2 4" xfId="103"/>
    <cellStyle name="常规 2 3 3 3" xfId="104"/>
    <cellStyle name="常规 2 3 3 3 2" xfId="105"/>
    <cellStyle name="常规 2 3 3 3 3" xfId="106"/>
    <cellStyle name="常规 2 3 3 4" xfId="107"/>
    <cellStyle name="常规 2 3 3 5" xfId="108"/>
    <cellStyle name="常规 2 3 4" xfId="109"/>
    <cellStyle name="常规 2 3 4 2" xfId="110"/>
    <cellStyle name="常规 2 3 4 2 2" xfId="111"/>
    <cellStyle name="常规 2 3 4 3" xfId="112"/>
    <cellStyle name="常规 2 3 5" xfId="113"/>
    <cellStyle name="常规 2 3 5 2" xfId="114"/>
    <cellStyle name="常规 2 3 6" xfId="115"/>
    <cellStyle name="常规 2 3 7" xfId="116"/>
    <cellStyle name="常规 2 4" xfId="117"/>
    <cellStyle name="常规 2 4 10" xfId="118"/>
    <cellStyle name="常规 2 4 2" xfId="119"/>
    <cellStyle name="常规 2 4 2 2" xfId="120"/>
    <cellStyle name="常规 2 4 2 2 2" xfId="121"/>
    <cellStyle name="常规 2 4 2 2 2 2" xfId="122"/>
    <cellStyle name="常规 2 4 2 2 2 3" xfId="123"/>
    <cellStyle name="常规 2 4 2 2 3" xfId="124"/>
    <cellStyle name="常规 2 4 2 2 4" xfId="125"/>
    <cellStyle name="常规 2 4 2 3" xfId="126"/>
    <cellStyle name="常规 2 4 2 3 2" xfId="127"/>
    <cellStyle name="常规 2 4 2 3 3" xfId="128"/>
    <cellStyle name="常规 2 4 2 4" xfId="129"/>
    <cellStyle name="常规 2 4 2 5" xfId="130"/>
    <cellStyle name="常规 2 4 3" xfId="131"/>
    <cellStyle name="常规 2 4 3 2" xfId="132"/>
    <cellStyle name="常规 2 4 3 2 2" xfId="133"/>
    <cellStyle name="常规 2 4 3 2 2 2" xfId="134"/>
    <cellStyle name="常规 2 4 3 2 3" xfId="135"/>
    <cellStyle name="常规 2 4 3 2 4" xfId="136"/>
    <cellStyle name="常规 2 4 3 3" xfId="137"/>
    <cellStyle name="常规 2 4 3 3 2" xfId="138"/>
    <cellStyle name="常规 2 4 3 3 3" xfId="139"/>
    <cellStyle name="常规 2 4 3 4" xfId="140"/>
    <cellStyle name="常规 2 4 3 5" xfId="141"/>
    <cellStyle name="常规 2 4 4" xfId="142"/>
    <cellStyle name="常规 2 4 4 2" xfId="143"/>
    <cellStyle name="常规 2 4 4 2 2" xfId="144"/>
    <cellStyle name="常规 2 4 4 3" xfId="145"/>
    <cellStyle name="常规 2 4 4 4" xfId="146"/>
    <cellStyle name="常规 2 4 5" xfId="147"/>
    <cellStyle name="常规 2 4 5 2" xfId="148"/>
    <cellStyle name="常规 2 4 5 3" xfId="149"/>
    <cellStyle name="常规 2 4 6" xfId="150"/>
    <cellStyle name="常规 2 4 6 2" xfId="151"/>
    <cellStyle name="常规 2 4 6 3" xfId="152"/>
    <cellStyle name="常规 2 4 7" xfId="153"/>
    <cellStyle name="常规 2 4 7 2" xfId="154"/>
    <cellStyle name="常规 2 4 7 3" xfId="155"/>
    <cellStyle name="常规 2 4 8" xfId="156"/>
    <cellStyle name="常规 2 4 8 2" xfId="157"/>
    <cellStyle name="常规 2 4 9" xfId="158"/>
    <cellStyle name="常规 2 5" xfId="159"/>
    <cellStyle name="常规 2 5 2" xfId="160"/>
    <cellStyle name="常规 2 5 2 2" xfId="161"/>
    <cellStyle name="常规 2 5 2 2 2" xfId="162"/>
    <cellStyle name="常规 2 5 2 2 3" xfId="163"/>
    <cellStyle name="常规 2 5 2 3" xfId="164"/>
    <cellStyle name="常规 2 5 2 4" xfId="165"/>
    <cellStyle name="常规 2 5 3" xfId="166"/>
    <cellStyle name="常规 2 5 3 2" xfId="167"/>
    <cellStyle name="常规 2 5 3 3" xfId="168"/>
    <cellStyle name="常规 2 5 4" xfId="169"/>
    <cellStyle name="常规 2 5 4 2" xfId="170"/>
    <cellStyle name="常规 2 5 4 3" xfId="171"/>
    <cellStyle name="常规 2 5 5" xfId="172"/>
    <cellStyle name="常规 2 5 6" xfId="173"/>
    <cellStyle name="常规 2 6" xfId="174"/>
    <cellStyle name="常规 2 6 2" xfId="175"/>
    <cellStyle name="常规 2 6 2 2" xfId="176"/>
    <cellStyle name="常规 2 6 2 2 2" xfId="177"/>
    <cellStyle name="常规 2 6 2 2 2 2" xfId="178"/>
    <cellStyle name="常规 2 6 2 2 3" xfId="179"/>
    <cellStyle name="常规 2 6 2 2 4" xfId="180"/>
    <cellStyle name="常规 2 6 2 3" xfId="181"/>
    <cellStyle name="常规 2 6 2 3 2" xfId="182"/>
    <cellStyle name="常规 2 6 2 3 3" xfId="183"/>
    <cellStyle name="常规 2 6 2 4" xfId="184"/>
    <cellStyle name="常规 2 6 2 5" xfId="185"/>
    <cellStyle name="常规 2 6 3" xfId="186"/>
    <cellStyle name="常规 2 6 3 2" xfId="187"/>
    <cellStyle name="常规 2 6 3 2 2" xfId="188"/>
    <cellStyle name="常规 2 6 3 3" xfId="189"/>
    <cellStyle name="常规 2 6 3 4" xfId="190"/>
    <cellStyle name="常规 2 6 4" xfId="191"/>
    <cellStyle name="常规 2 6 4 2" xfId="192"/>
    <cellStyle name="常规 2 6 4 3" xfId="193"/>
    <cellStyle name="常规 2 6 5" xfId="194"/>
    <cellStyle name="常规 2 6 6" xfId="195"/>
    <cellStyle name="常规 2 7" xfId="196"/>
    <cellStyle name="常规 2 7 2" xfId="197"/>
    <cellStyle name="常规 2 7 3" xfId="198"/>
    <cellStyle name="常规 2 8" xfId="199"/>
    <cellStyle name="常规 2 8 2" xfId="200"/>
    <cellStyle name="常规 2 9" xfId="201"/>
    <cellStyle name="常规 2 9 2" xfId="202"/>
    <cellStyle name="常规 3" xfId="203"/>
    <cellStyle name="常规 3 2" xfId="204"/>
    <cellStyle name="常规 3 2 2" xfId="205"/>
    <cellStyle name="常规 3 2 2 2" xfId="206"/>
    <cellStyle name="常规 3 2 2 2 2" xfId="207"/>
    <cellStyle name="常规 3 2 2 2 2 2" xfId="208"/>
    <cellStyle name="常规 3 2 2 2 3" xfId="209"/>
    <cellStyle name="常规 3 2 2 2 4" xfId="210"/>
    <cellStyle name="常规 3 2 2 3" xfId="211"/>
    <cellStyle name="常规 3 2 2 3 2" xfId="212"/>
    <cellStyle name="常规 3 2 2 3 3" xfId="213"/>
    <cellStyle name="常规 3 2 2 4" xfId="214"/>
    <cellStyle name="常规 3 2 2 4 2" xfId="215"/>
    <cellStyle name="常规 3 2 2 4 3" xfId="216"/>
    <cellStyle name="常规 3 2 2 5" xfId="217"/>
    <cellStyle name="常规 3 2 2 6" xfId="218"/>
    <cellStyle name="常规 3 2 3" xfId="219"/>
    <cellStyle name="常规 3 2 3 2" xfId="220"/>
    <cellStyle name="常规 3 2 3 2 2" xfId="221"/>
    <cellStyle name="常规 3 2 3 3" xfId="222"/>
    <cellStyle name="常规 3 2 3 4" xfId="223"/>
    <cellStyle name="常规 3 2 4" xfId="224"/>
    <cellStyle name="常规 3 2 4 2" xfId="225"/>
    <cellStyle name="常规 3 2 4 3" xfId="226"/>
    <cellStyle name="常规 3 2 5" xfId="227"/>
    <cellStyle name="常规 3 2 5 2" xfId="228"/>
    <cellStyle name="常规 3 2 5 3" xfId="229"/>
    <cellStyle name="常规 3 2 6" xfId="230"/>
    <cellStyle name="常规 3 2 6 2" xfId="231"/>
    <cellStyle name="常规 3 2 7" xfId="232"/>
    <cellStyle name="常规 3 2 7 2" xfId="233"/>
    <cellStyle name="常规 3 2 8" xfId="234"/>
    <cellStyle name="常规 3 2 9" xfId="235"/>
    <cellStyle name="常规 3 3" xfId="236"/>
    <cellStyle name="常规 3 3 2" xfId="237"/>
    <cellStyle name="常规 3 3 2 2" xfId="238"/>
    <cellStyle name="常规 3 3 2 2 2" xfId="239"/>
    <cellStyle name="常规 3 3 2 2 2 2" xfId="240"/>
    <cellStyle name="常规 3 3 2 2 3" xfId="241"/>
    <cellStyle name="常规 3 3 2 2 4" xfId="242"/>
    <cellStyle name="常规 3 3 2 3" xfId="243"/>
    <cellStyle name="常规 3 3 2 3 2" xfId="244"/>
    <cellStyle name="常规 3 3 2 3 3" xfId="245"/>
    <cellStyle name="常规 3 3 2 4" xfId="246"/>
    <cellStyle name="常规 3 3 2 5" xfId="247"/>
    <cellStyle name="常规 3 3 3" xfId="248"/>
    <cellStyle name="常规 3 3 3 2" xfId="249"/>
    <cellStyle name="常规 3 3 3 2 2" xfId="250"/>
    <cellStyle name="常规 3 3 3 3" xfId="251"/>
    <cellStyle name="常规 3 3 3 4" xfId="252"/>
    <cellStyle name="常规 3 3 4" xfId="253"/>
    <cellStyle name="常规 3 3 4 2" xfId="254"/>
    <cellStyle name="常规 3 3 4 3" xfId="255"/>
    <cellStyle name="常规 3 3 5" xfId="256"/>
    <cellStyle name="常规 3 3 5 2" xfId="257"/>
    <cellStyle name="常规 3 3 5 3" xfId="258"/>
    <cellStyle name="常规 3 3 6" xfId="259"/>
    <cellStyle name="常规 3 3 6 2" xfId="260"/>
    <cellStyle name="常规 3 3 7" xfId="261"/>
    <cellStyle name="常规 3 3 8" xfId="262"/>
    <cellStyle name="常规 3 4" xfId="263"/>
    <cellStyle name="常规 3 4 2" xfId="264"/>
    <cellStyle name="常规 3 4 2 2" xfId="265"/>
    <cellStyle name="常规 3 4 2 2 2" xfId="266"/>
    <cellStyle name="常规 3 4 2 2 3" xfId="267"/>
    <cellStyle name="常规 3 4 2 3" xfId="268"/>
    <cellStyle name="常规 3 4 2 4" xfId="269"/>
    <cellStyle name="常规 3 4 3" xfId="270"/>
    <cellStyle name="常规 3 4 3 2" xfId="271"/>
    <cellStyle name="常规 3 4 3 3" xfId="272"/>
    <cellStyle name="常规 3 4 4" xfId="273"/>
    <cellStyle name="常规 3 4 5" xfId="274"/>
    <cellStyle name="常规 3 5" xfId="275"/>
    <cellStyle name="常规 3 5 2" xfId="276"/>
    <cellStyle name="常规 3 5 2 2" xfId="277"/>
    <cellStyle name="常规 3 5 2 3" xfId="278"/>
    <cellStyle name="常规 3 5 3" xfId="279"/>
    <cellStyle name="常规 3 5 4" xfId="280"/>
    <cellStyle name="常规 3 6" xfId="281"/>
    <cellStyle name="常规 3 6 2" xfId="282"/>
    <cellStyle name="常规 3 6 3" xfId="283"/>
    <cellStyle name="常规 3 7" xfId="284"/>
    <cellStyle name="常规 3 8" xfId="285"/>
    <cellStyle name="常规 4" xfId="286"/>
    <cellStyle name="常规 4 2" xfId="287"/>
    <cellStyle name="常规 4 2 2" xfId="288"/>
    <cellStyle name="常规 4 2 2 2" xfId="289"/>
    <cellStyle name="常规 4 2 2 2 2" xfId="290"/>
    <cellStyle name="常规 4 2 2 2 2 2" xfId="291"/>
    <cellStyle name="常规 4 2 2 2 3" xfId="292"/>
    <cellStyle name="常规 4 2 2 2 4" xfId="293"/>
    <cellStyle name="常规 4 2 2 3" xfId="294"/>
    <cellStyle name="常规 4 2 2 3 2" xfId="295"/>
    <cellStyle name="常规 4 2 2 3 3" xfId="296"/>
    <cellStyle name="常规 4 2 2 4" xfId="297"/>
    <cellStyle name="常规 4 2 2 4 2" xfId="298"/>
    <cellStyle name="常规 4 2 2 4 3" xfId="299"/>
    <cellStyle name="常规 4 2 2 5" xfId="300"/>
    <cellStyle name="常规 4 2 2 6" xfId="301"/>
    <cellStyle name="常规 4 2 3" xfId="302"/>
    <cellStyle name="常规 4 2 3 2" xfId="303"/>
    <cellStyle name="常规 4 2 3 2 2" xfId="304"/>
    <cellStyle name="常规 4 2 3 3" xfId="305"/>
    <cellStyle name="常规 4 2 3 4" xfId="306"/>
    <cellStyle name="常规 4 2 4" xfId="307"/>
    <cellStyle name="常规 4 2 4 2" xfId="308"/>
    <cellStyle name="常规 4 2 4 3" xfId="309"/>
    <cellStyle name="常规 4 2 5" xfId="310"/>
    <cellStyle name="常规 4 2 5 2" xfId="311"/>
    <cellStyle name="常规 4 2 5 3" xfId="312"/>
    <cellStyle name="常规 4 2 6" xfId="313"/>
    <cellStyle name="常规 4 2 6 2" xfId="314"/>
    <cellStyle name="常规 4 2 7" xfId="315"/>
    <cellStyle name="常规 4 2 7 2" xfId="316"/>
    <cellStyle name="常规 4 2 8" xfId="317"/>
    <cellStyle name="常规 4 2 9" xfId="318"/>
    <cellStyle name="常规 4 3" xfId="319"/>
    <cellStyle name="常规 4 3 2" xfId="320"/>
    <cellStyle name="常规 4 3 2 2" xfId="321"/>
    <cellStyle name="常规 4 3 2 2 2" xfId="322"/>
    <cellStyle name="常规 4 3 2 2 3" xfId="323"/>
    <cellStyle name="常规 4 3 2 3" xfId="324"/>
    <cellStyle name="常规 4 3 2 4" xfId="325"/>
    <cellStyle name="常规 4 3 3" xfId="326"/>
    <cellStyle name="常规 4 3 3 2" xfId="327"/>
    <cellStyle name="常规 4 3 3 3" xfId="328"/>
    <cellStyle name="常规 4 3 4" xfId="329"/>
    <cellStyle name="常规 4 3 4 2" xfId="330"/>
    <cellStyle name="常规 4 3 4 3" xfId="331"/>
    <cellStyle name="常规 4 3 5" xfId="332"/>
    <cellStyle name="常规 4 3 5 2" xfId="333"/>
    <cellStyle name="常规 4 3 6" xfId="334"/>
    <cellStyle name="常规 4 3 7" xfId="335"/>
    <cellStyle name="常规 4 4" xfId="336"/>
    <cellStyle name="常规 4 4 2" xfId="337"/>
    <cellStyle name="常规 4 4 2 2" xfId="338"/>
    <cellStyle name="常规 4 4 2 2 2" xfId="339"/>
    <cellStyle name="常规 4 4 2 2 2 2" xfId="340"/>
    <cellStyle name="常规 4 4 2 2 3" xfId="341"/>
    <cellStyle name="常规 4 4 2 2 4" xfId="342"/>
    <cellStyle name="常规 4 4 2 3" xfId="343"/>
    <cellStyle name="常规 4 4 2 3 2" xfId="344"/>
    <cellStyle name="常规 4 4 2 3 3" xfId="345"/>
    <cellStyle name="常规 4 4 2 4" xfId="346"/>
    <cellStyle name="常规 4 4 2 5" xfId="347"/>
    <cellStyle name="常规 4 4 3" xfId="348"/>
    <cellStyle name="常规 4 4 3 2" xfId="349"/>
    <cellStyle name="常规 4 4 3 2 2" xfId="350"/>
    <cellStyle name="常规 4 4 3 3" xfId="351"/>
    <cellStyle name="常规 4 4 3 4" xfId="352"/>
    <cellStyle name="常规 4 4 4" xfId="353"/>
    <cellStyle name="常规 4 4 4 2" xfId="354"/>
    <cellStyle name="常规 4 4 4 3" xfId="355"/>
    <cellStyle name="常规 4 4 5" xfId="356"/>
    <cellStyle name="常规 4 4 6" xfId="357"/>
    <cellStyle name="常规 4 5" xfId="358"/>
    <cellStyle name="常规 4 5 2" xfId="359"/>
    <cellStyle name="常规 4 5 3" xfId="360"/>
    <cellStyle name="常规 4 6" xfId="361"/>
    <cellStyle name="常规 4 6 2" xfId="362"/>
    <cellStyle name="常规 4 7" xfId="363"/>
    <cellStyle name="常规 4 8" xfId="364"/>
    <cellStyle name="常规 5" xfId="365"/>
    <cellStyle name="常规 5 2" xfId="366"/>
    <cellStyle name="常规 5 2 2" xfId="367"/>
    <cellStyle name="常规 5 2 2 2" xfId="368"/>
    <cellStyle name="常规 5 2 2 2 2" xfId="369"/>
    <cellStyle name="常规 5 2 2 2 2 2" xfId="370"/>
    <cellStyle name="常规 5 2 2 2 3" xfId="371"/>
    <cellStyle name="常规 5 2 2 2 4" xfId="372"/>
    <cellStyle name="常规 5 2 2 3" xfId="373"/>
    <cellStyle name="常规 5 2 2 3 2" xfId="374"/>
    <cellStyle name="常规 5 2 2 3 3" xfId="375"/>
    <cellStyle name="常规 5 2 2 4" xfId="376"/>
    <cellStyle name="常规 5 2 2 5" xfId="377"/>
    <cellStyle name="常规 5 2 2 6" xfId="378"/>
    <cellStyle name="常规 5 2 3" xfId="379"/>
    <cellStyle name="常规 5 2 3 2" xfId="380"/>
    <cellStyle name="常规 5 2 3 2 2" xfId="381"/>
    <cellStyle name="常规 5 2 3 3" xfId="382"/>
    <cellStyle name="常规 5 2 3 4" xfId="383"/>
    <cellStyle name="常规 5 2 4" xfId="384"/>
    <cellStyle name="常规 5 2 4 2" xfId="385"/>
    <cellStyle name="常规 5 2 4 3" xfId="386"/>
    <cellStyle name="常规 5 2 5" xfId="387"/>
    <cellStyle name="常规 5 2 5 2" xfId="388"/>
    <cellStyle name="常规 5 2 6" xfId="389"/>
    <cellStyle name="常规 5 2 7" xfId="390"/>
    <cellStyle name="常规 5 3" xfId="391"/>
    <cellStyle name="常规 5 3 2" xfId="392"/>
    <cellStyle name="常规 5 3 3" xfId="393"/>
    <cellStyle name="常规 5 3 4" xfId="394"/>
    <cellStyle name="常规 5 4" xfId="395"/>
    <cellStyle name="常规 5 4 2" xfId="396"/>
    <cellStyle name="常规 5 4 3" xfId="397"/>
    <cellStyle name="常规 5 5" xfId="398"/>
    <cellStyle name="常规 5 5 2" xfId="399"/>
    <cellStyle name="常规 5 5 2 2" xfId="400"/>
    <cellStyle name="常规 5 5 3" xfId="401"/>
    <cellStyle name="常规 5 5 4" xfId="402"/>
    <cellStyle name="常规 5 6" xfId="403"/>
    <cellStyle name="常规 5 6 2" xfId="404"/>
    <cellStyle name="常规 5 7" xfId="405"/>
    <cellStyle name="常规 5 8" xfId="406"/>
    <cellStyle name="常规 6" xfId="407"/>
    <cellStyle name="常规 6 10" xfId="408"/>
    <cellStyle name="常规 6 2" xfId="409"/>
    <cellStyle name="常规 6 2 2" xfId="410"/>
    <cellStyle name="常规 6 2 2 2" xfId="411"/>
    <cellStyle name="常规 6 2 2 2 2" xfId="412"/>
    <cellStyle name="常规 6 2 2 2 3" xfId="413"/>
    <cellStyle name="常规 6 2 2 3" xfId="414"/>
    <cellStyle name="常规 6 2 2 3 2" xfId="415"/>
    <cellStyle name="常规 6 2 2 4" xfId="416"/>
    <cellStyle name="常规 6 2 2 5" xfId="417"/>
    <cellStyle name="常规 6 2 3" xfId="418"/>
    <cellStyle name="常规 6 2 3 2" xfId="419"/>
    <cellStyle name="常规 6 2 3 3" xfId="420"/>
    <cellStyle name="常规 6 2 4" xfId="421"/>
    <cellStyle name="常规 6 2 4 2" xfId="422"/>
    <cellStyle name="常规 6 2 4 3" xfId="423"/>
    <cellStyle name="常规 6 2 5" xfId="424"/>
    <cellStyle name="常规 6 2 5 2" xfId="425"/>
    <cellStyle name="常规 6 2 6" xfId="426"/>
    <cellStyle name="常规 6 2 6 2" xfId="427"/>
    <cellStyle name="常规 6 2 7" xfId="428"/>
    <cellStyle name="常规 6 2 8" xfId="429"/>
    <cellStyle name="常规 6 3" xfId="430"/>
    <cellStyle name="常规 6 3 2" xfId="431"/>
    <cellStyle name="常规 6 3 2 2" xfId="432"/>
    <cellStyle name="常规 6 3 2 3" xfId="433"/>
    <cellStyle name="常规 6 3 3" xfId="434"/>
    <cellStyle name="常规 6 3 3 2" xfId="435"/>
    <cellStyle name="常规 6 3 4" xfId="436"/>
    <cellStyle name="常规 6 3 5" xfId="437"/>
    <cellStyle name="常规 6 4" xfId="438"/>
    <cellStyle name="常规 6 4 2" xfId="439"/>
    <cellStyle name="常规 6 4 3" xfId="440"/>
    <cellStyle name="常规 6 5" xfId="441"/>
    <cellStyle name="常规 6 5 2" xfId="442"/>
    <cellStyle name="常规 6 5 2 2" xfId="443"/>
    <cellStyle name="常规 6 5 3" xfId="444"/>
    <cellStyle name="常规 6 5 4" xfId="445"/>
    <cellStyle name="常规 6 6" xfId="446"/>
    <cellStyle name="常规 6 6 2" xfId="447"/>
    <cellStyle name="常规 6 6 3" xfId="448"/>
    <cellStyle name="常规 6 7" xfId="449"/>
    <cellStyle name="常规 6 7 2" xfId="450"/>
    <cellStyle name="常规 6 8" xfId="451"/>
    <cellStyle name="常规 6 8 2" xfId="452"/>
    <cellStyle name="常规 6 9" xfId="453"/>
    <cellStyle name="常规 7" xfId="454"/>
    <cellStyle name="常规 7 2" xfId="455"/>
    <cellStyle name="常规 7 2 2" xfId="456"/>
    <cellStyle name="常规 7 2 2 2" xfId="457"/>
    <cellStyle name="常规 7 2 2 3" xfId="458"/>
    <cellStyle name="常规 7 2 3" xfId="459"/>
    <cellStyle name="常规 7 2 4" xfId="460"/>
    <cellStyle name="常规 7 3" xfId="461"/>
    <cellStyle name="常规 7 3 2" xfId="462"/>
    <cellStyle name="常规 7 3 3" xfId="463"/>
    <cellStyle name="常规 7 4" xfId="464"/>
    <cellStyle name="常规 7 4 2" xfId="465"/>
    <cellStyle name="常规 7 4 3" xfId="466"/>
    <cellStyle name="常规 7 5" xfId="467"/>
    <cellStyle name="常规 7 5 2" xfId="468"/>
    <cellStyle name="常规 7 6" xfId="469"/>
    <cellStyle name="常规 7 6 2" xfId="470"/>
    <cellStyle name="常规 7 7" xfId="471"/>
    <cellStyle name="常规 7 8" xfId="472"/>
    <cellStyle name="常规 8" xfId="473"/>
    <cellStyle name="常规 8 2" xfId="474"/>
    <cellStyle name="常规 8 2 2" xfId="475"/>
    <cellStyle name="常规 8 2 3" xfId="476"/>
    <cellStyle name="常规 8 2 4" xfId="477"/>
    <cellStyle name="常规 8 3" xfId="478"/>
    <cellStyle name="常规 8 3 2" xfId="479"/>
    <cellStyle name="常规 8 4" xfId="480"/>
    <cellStyle name="常规 8 4 2" xfId="481"/>
    <cellStyle name="常规 8 5" xfId="482"/>
    <cellStyle name="常规 8 6" xfId="483"/>
    <cellStyle name="常规 9" xfId="484"/>
    <cellStyle name="常规 9 2" xfId="485"/>
    <cellStyle name="常规 9 2 2" xfId="486"/>
    <cellStyle name="常规 9 2 2 2" xfId="487"/>
    <cellStyle name="常规 9 2 3" xfId="488"/>
    <cellStyle name="常规 9 2 4" xfId="489"/>
    <cellStyle name="常规 9 3" xfId="490"/>
    <cellStyle name="常规 9 3 2" xfId="491"/>
    <cellStyle name="常规 9 3 3" xfId="492"/>
    <cellStyle name="常规 9 4" xfId="493"/>
    <cellStyle name="常规 9 5" xfId="494"/>
    <cellStyle name="Hyperlink" xfId="495"/>
    <cellStyle name="好" xfId="496"/>
    <cellStyle name="汇总" xfId="497"/>
    <cellStyle name="Currency" xfId="498"/>
    <cellStyle name="Currency [0]" xfId="499"/>
    <cellStyle name="计算" xfId="500"/>
    <cellStyle name="检查单元格" xfId="501"/>
    <cellStyle name="解释性文本" xfId="502"/>
    <cellStyle name="警告文本" xfId="503"/>
    <cellStyle name="链接单元格" xfId="504"/>
    <cellStyle name="Comma" xfId="505"/>
    <cellStyle name="Comma [0]" xfId="506"/>
    <cellStyle name="强调文字颜色 1" xfId="507"/>
    <cellStyle name="强调文字颜色 2" xfId="508"/>
    <cellStyle name="强调文字颜色 3" xfId="509"/>
    <cellStyle name="强调文字颜色 4" xfId="510"/>
    <cellStyle name="强调文字颜色 5" xfId="511"/>
    <cellStyle name="强调文字颜色 6" xfId="512"/>
    <cellStyle name="适中" xfId="513"/>
    <cellStyle name="输出" xfId="514"/>
    <cellStyle name="输入" xfId="515"/>
    <cellStyle name="Followed Hyperlink" xfId="516"/>
    <cellStyle name="注释" xfId="51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9" sqref="A29:IV29"/>
    </sheetView>
  </sheetViews>
  <sheetFormatPr defaultColWidth="9.00390625" defaultRowHeight="14.25"/>
  <cols>
    <col min="1" max="1" width="4.125" style="3" customWidth="1"/>
    <col min="2" max="2" width="63.375" style="11" customWidth="1"/>
    <col min="3" max="3" width="12.125" style="7" customWidth="1"/>
    <col min="4" max="4" width="7.50390625" style="3" customWidth="1"/>
    <col min="5" max="5" width="12.75390625" style="3" customWidth="1"/>
    <col min="6" max="6" width="6.75390625" style="3" customWidth="1"/>
    <col min="7" max="7" width="4.625" style="5" customWidth="1"/>
    <col min="8" max="13" width="6.00390625" style="5" customWidth="1"/>
    <col min="14" max="14" width="6.00390625" style="6" customWidth="1"/>
    <col min="15" max="15" width="4.625" style="31" customWidth="1"/>
    <col min="16" max="16" width="5.00390625" style="3" customWidth="1"/>
    <col min="17" max="179" width="9.00390625" style="2" customWidth="1"/>
    <col min="180" max="16384" width="9.00390625" style="4" customWidth="1"/>
  </cols>
  <sheetData>
    <row r="1" spans="1:16" ht="24" customHeight="1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6.5" customHeight="1">
      <c r="A2" s="36" t="s">
        <v>149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1" customFormat="1" ht="16.5" customHeight="1">
      <c r="A3" s="37" t="s">
        <v>150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8" customFormat="1" ht="44.25" customHeight="1">
      <c r="A4" s="9" t="s">
        <v>0</v>
      </c>
      <c r="B4" s="10" t="s">
        <v>10</v>
      </c>
      <c r="C4" s="25" t="s">
        <v>11</v>
      </c>
      <c r="D4" s="9" t="s">
        <v>9</v>
      </c>
      <c r="E4" s="9" t="s">
        <v>1</v>
      </c>
      <c r="F4" s="9" t="s">
        <v>2</v>
      </c>
      <c r="G4" s="9" t="s">
        <v>3</v>
      </c>
      <c r="H4" s="23" t="s">
        <v>152</v>
      </c>
      <c r="I4" s="23" t="s">
        <v>153</v>
      </c>
      <c r="J4" s="23" t="s">
        <v>154</v>
      </c>
      <c r="K4" s="23" t="s">
        <v>4</v>
      </c>
      <c r="L4" s="23" t="s">
        <v>156</v>
      </c>
      <c r="M4" s="23" t="s">
        <v>155</v>
      </c>
      <c r="N4" s="23" t="s">
        <v>5</v>
      </c>
      <c r="O4" s="29" t="s">
        <v>6</v>
      </c>
      <c r="P4" s="32" t="s">
        <v>151</v>
      </c>
    </row>
    <row r="5" spans="1:16" s="20" customFormat="1" ht="19.5" customHeight="1">
      <c r="A5" s="14">
        <v>1</v>
      </c>
      <c r="B5" s="26" t="s">
        <v>44</v>
      </c>
      <c r="C5" s="28" t="s">
        <v>45</v>
      </c>
      <c r="D5" s="13" t="s">
        <v>46</v>
      </c>
      <c r="E5" s="12">
        <v>24192012327</v>
      </c>
      <c r="F5" s="13" t="s">
        <v>47</v>
      </c>
      <c r="G5" s="13" t="s">
        <v>8</v>
      </c>
      <c r="H5" s="15">
        <v>73.5</v>
      </c>
      <c r="I5" s="15">
        <f>H5*0.3</f>
        <v>22.05</v>
      </c>
      <c r="J5" s="15">
        <v>80.5</v>
      </c>
      <c r="K5" s="15">
        <f>J5*0.3</f>
        <v>24.15</v>
      </c>
      <c r="L5" s="16">
        <v>78</v>
      </c>
      <c r="M5" s="17">
        <f>L5*0.4</f>
        <v>31.200000000000003</v>
      </c>
      <c r="N5" s="18">
        <f>I5+K5+M5</f>
        <v>77.4</v>
      </c>
      <c r="O5" s="30">
        <v>1</v>
      </c>
      <c r="P5" s="22" t="s">
        <v>157</v>
      </c>
    </row>
    <row r="6" spans="1:16" s="20" customFormat="1" ht="19.5" customHeight="1">
      <c r="A6" s="14">
        <v>2</v>
      </c>
      <c r="B6" s="26" t="s">
        <v>44</v>
      </c>
      <c r="C6" s="28" t="s">
        <v>45</v>
      </c>
      <c r="D6" s="13" t="s">
        <v>46</v>
      </c>
      <c r="E6" s="12">
        <v>24192012215</v>
      </c>
      <c r="F6" s="13" t="s">
        <v>48</v>
      </c>
      <c r="G6" s="13" t="s">
        <v>7</v>
      </c>
      <c r="H6" s="15">
        <v>72</v>
      </c>
      <c r="I6" s="15">
        <f>H6*0.3</f>
        <v>21.599999999999998</v>
      </c>
      <c r="J6" s="15">
        <v>77.5</v>
      </c>
      <c r="K6" s="15">
        <f>J6*0.3</f>
        <v>23.25</v>
      </c>
      <c r="L6" s="16">
        <v>77.4</v>
      </c>
      <c r="M6" s="17">
        <f>L6*0.4</f>
        <v>30.960000000000004</v>
      </c>
      <c r="N6" s="18">
        <f>I6+K6+M6</f>
        <v>75.81</v>
      </c>
      <c r="O6" s="30">
        <v>2</v>
      </c>
      <c r="P6" s="22"/>
    </row>
    <row r="7" spans="1:16" s="20" customFormat="1" ht="19.5" customHeight="1">
      <c r="A7" s="14">
        <v>3</v>
      </c>
      <c r="B7" s="26" t="s">
        <v>44</v>
      </c>
      <c r="C7" s="28" t="s">
        <v>45</v>
      </c>
      <c r="D7" s="13" t="s">
        <v>46</v>
      </c>
      <c r="E7" s="12">
        <v>24192012229</v>
      </c>
      <c r="F7" s="13" t="s">
        <v>49</v>
      </c>
      <c r="G7" s="13" t="s">
        <v>7</v>
      </c>
      <c r="H7" s="15">
        <v>68.5</v>
      </c>
      <c r="I7" s="15">
        <f>H7*0.3</f>
        <v>20.55</v>
      </c>
      <c r="J7" s="15">
        <v>78</v>
      </c>
      <c r="K7" s="15">
        <f>J7*0.3</f>
        <v>23.4</v>
      </c>
      <c r="L7" s="21" t="s">
        <v>164</v>
      </c>
      <c r="M7" s="21" t="s">
        <v>164</v>
      </c>
      <c r="N7" s="21" t="s">
        <v>164</v>
      </c>
      <c r="O7" s="30"/>
      <c r="P7" s="22"/>
    </row>
    <row r="8" spans="1:16" s="20" customFormat="1" ht="19.5" customHeight="1">
      <c r="A8" s="14">
        <v>4</v>
      </c>
      <c r="B8" s="26" t="s">
        <v>38</v>
      </c>
      <c r="C8" s="28" t="s">
        <v>39</v>
      </c>
      <c r="D8" s="13" t="s">
        <v>40</v>
      </c>
      <c r="E8" s="12">
        <v>24192012004</v>
      </c>
      <c r="F8" s="13" t="s">
        <v>41</v>
      </c>
      <c r="G8" s="13" t="s">
        <v>7</v>
      </c>
      <c r="H8" s="15">
        <v>77.5</v>
      </c>
      <c r="I8" s="15">
        <f>H8*0.3</f>
        <v>23.25</v>
      </c>
      <c r="J8" s="15">
        <v>80</v>
      </c>
      <c r="K8" s="15">
        <f>J8*0.3</f>
        <v>24</v>
      </c>
      <c r="L8" s="16">
        <v>80.2</v>
      </c>
      <c r="M8" s="17">
        <f>L8*0.4</f>
        <v>32.080000000000005</v>
      </c>
      <c r="N8" s="18">
        <f>I8+K8+M8</f>
        <v>79.33000000000001</v>
      </c>
      <c r="O8" s="30">
        <v>1</v>
      </c>
      <c r="P8" s="22" t="s">
        <v>157</v>
      </c>
    </row>
    <row r="9" spans="1:16" s="20" customFormat="1" ht="19.5" customHeight="1">
      <c r="A9" s="14">
        <v>5</v>
      </c>
      <c r="B9" s="26" t="s">
        <v>38</v>
      </c>
      <c r="C9" s="28" t="s">
        <v>39</v>
      </c>
      <c r="D9" s="13" t="s">
        <v>40</v>
      </c>
      <c r="E9" s="12">
        <v>24192011824</v>
      </c>
      <c r="F9" s="13" t="s">
        <v>43</v>
      </c>
      <c r="G9" s="13" t="s">
        <v>7</v>
      </c>
      <c r="H9" s="15">
        <v>69.5</v>
      </c>
      <c r="I9" s="15">
        <f>H9*0.3</f>
        <v>20.849999999999998</v>
      </c>
      <c r="J9" s="15">
        <v>78.5</v>
      </c>
      <c r="K9" s="15">
        <f>J9*0.3</f>
        <v>23.55</v>
      </c>
      <c r="L9" s="16">
        <v>82</v>
      </c>
      <c r="M9" s="17">
        <f>L9*0.4</f>
        <v>32.800000000000004</v>
      </c>
      <c r="N9" s="18">
        <f>I9+K9+M9</f>
        <v>77.2</v>
      </c>
      <c r="O9" s="30">
        <v>2</v>
      </c>
      <c r="P9" s="22"/>
    </row>
    <row r="10" spans="1:16" s="20" customFormat="1" ht="19.5" customHeight="1">
      <c r="A10" s="14">
        <v>6</v>
      </c>
      <c r="B10" s="26" t="s">
        <v>38</v>
      </c>
      <c r="C10" s="28" t="s">
        <v>39</v>
      </c>
      <c r="D10" s="13" t="s">
        <v>40</v>
      </c>
      <c r="E10" s="12">
        <v>24192011810</v>
      </c>
      <c r="F10" s="13" t="s">
        <v>42</v>
      </c>
      <c r="G10" s="13" t="s">
        <v>7</v>
      </c>
      <c r="H10" s="15">
        <v>67</v>
      </c>
      <c r="I10" s="15">
        <f>H10*0.3</f>
        <v>20.099999999999998</v>
      </c>
      <c r="J10" s="15">
        <v>81</v>
      </c>
      <c r="K10" s="15">
        <f>J10*0.3</f>
        <v>24.3</v>
      </c>
      <c r="L10" s="16">
        <v>79.4</v>
      </c>
      <c r="M10" s="17">
        <f>L10*0.4</f>
        <v>31.760000000000005</v>
      </c>
      <c r="N10" s="18">
        <f>I10+K10+M10</f>
        <v>76.16</v>
      </c>
      <c r="O10" s="30">
        <v>3</v>
      </c>
      <c r="P10" s="22"/>
    </row>
    <row r="11" spans="1:16" s="20" customFormat="1" ht="23.25" customHeight="1">
      <c r="A11" s="14">
        <v>7</v>
      </c>
      <c r="B11" s="27" t="s">
        <v>18</v>
      </c>
      <c r="C11" s="28" t="s">
        <v>19</v>
      </c>
      <c r="D11" s="13" t="s">
        <v>20</v>
      </c>
      <c r="E11" s="12">
        <v>24192021106</v>
      </c>
      <c r="F11" s="13" t="s">
        <v>21</v>
      </c>
      <c r="G11" s="13" t="s">
        <v>7</v>
      </c>
      <c r="H11" s="15">
        <v>71.5</v>
      </c>
      <c r="I11" s="15">
        <f>H11*0.3</f>
        <v>21.45</v>
      </c>
      <c r="J11" s="15">
        <v>87</v>
      </c>
      <c r="K11" s="15">
        <f>J11*0.3</f>
        <v>26.099999999999998</v>
      </c>
      <c r="L11" s="16">
        <v>79.6</v>
      </c>
      <c r="M11" s="17">
        <f>L11*0.4</f>
        <v>31.84</v>
      </c>
      <c r="N11" s="18">
        <f>I11+K11+M11</f>
        <v>79.39</v>
      </c>
      <c r="O11" s="30">
        <v>1</v>
      </c>
      <c r="P11" s="22" t="s">
        <v>157</v>
      </c>
    </row>
    <row r="12" spans="1:16" s="20" customFormat="1" ht="23.25" customHeight="1">
      <c r="A12" s="14">
        <v>8</v>
      </c>
      <c r="B12" s="27" t="s">
        <v>18</v>
      </c>
      <c r="C12" s="28" t="s">
        <v>19</v>
      </c>
      <c r="D12" s="13" t="s">
        <v>20</v>
      </c>
      <c r="E12" s="12">
        <v>24192020608</v>
      </c>
      <c r="F12" s="13" t="s">
        <v>24</v>
      </c>
      <c r="G12" s="13" t="s">
        <v>7</v>
      </c>
      <c r="H12" s="15">
        <v>69.5</v>
      </c>
      <c r="I12" s="15">
        <f>H12*0.3</f>
        <v>20.849999999999998</v>
      </c>
      <c r="J12" s="15">
        <v>82.5</v>
      </c>
      <c r="K12" s="15">
        <f>J12*0.3</f>
        <v>24.75</v>
      </c>
      <c r="L12" s="16">
        <v>82</v>
      </c>
      <c r="M12" s="17">
        <f>L12*0.4</f>
        <v>32.800000000000004</v>
      </c>
      <c r="N12" s="18">
        <f>I12+K12+M12</f>
        <v>78.4</v>
      </c>
      <c r="O12" s="30">
        <v>2</v>
      </c>
      <c r="P12" s="22" t="s">
        <v>157</v>
      </c>
    </row>
    <row r="13" spans="1:16" s="20" customFormat="1" ht="23.25" customHeight="1">
      <c r="A13" s="14">
        <v>9</v>
      </c>
      <c r="B13" s="27" t="s">
        <v>18</v>
      </c>
      <c r="C13" s="28" t="s">
        <v>19</v>
      </c>
      <c r="D13" s="13" t="s">
        <v>20</v>
      </c>
      <c r="E13" s="12">
        <v>24192020324</v>
      </c>
      <c r="F13" s="13" t="s">
        <v>22</v>
      </c>
      <c r="G13" s="13" t="s">
        <v>7</v>
      </c>
      <c r="H13" s="15">
        <v>76.5</v>
      </c>
      <c r="I13" s="15">
        <f>H13*0.3</f>
        <v>22.95</v>
      </c>
      <c r="J13" s="15">
        <v>76.5</v>
      </c>
      <c r="K13" s="15">
        <f>J13*0.3</f>
        <v>22.95</v>
      </c>
      <c r="L13" s="16">
        <v>80.8</v>
      </c>
      <c r="M13" s="17">
        <f>L13*0.4</f>
        <v>32.32</v>
      </c>
      <c r="N13" s="18">
        <f>I13+K13+M13</f>
        <v>78.22</v>
      </c>
      <c r="O13" s="30">
        <v>3</v>
      </c>
      <c r="P13" s="22" t="s">
        <v>157</v>
      </c>
    </row>
    <row r="14" spans="1:16" s="20" customFormat="1" ht="23.25" customHeight="1">
      <c r="A14" s="14">
        <v>10</v>
      </c>
      <c r="B14" s="27" t="s">
        <v>18</v>
      </c>
      <c r="C14" s="28" t="s">
        <v>19</v>
      </c>
      <c r="D14" s="13" t="s">
        <v>20</v>
      </c>
      <c r="E14" s="12">
        <v>24192020528</v>
      </c>
      <c r="F14" s="13" t="s">
        <v>17</v>
      </c>
      <c r="G14" s="13" t="s">
        <v>7</v>
      </c>
      <c r="H14" s="15">
        <v>75</v>
      </c>
      <c r="I14" s="15">
        <f>H14*0.3</f>
        <v>22.5</v>
      </c>
      <c r="J14" s="15">
        <v>80.5</v>
      </c>
      <c r="K14" s="15">
        <f>J14*0.3</f>
        <v>24.15</v>
      </c>
      <c r="L14" s="16">
        <v>78.4</v>
      </c>
      <c r="M14" s="17">
        <f>L14*0.4</f>
        <v>31.360000000000003</v>
      </c>
      <c r="N14" s="18">
        <f>I14+K14+M14</f>
        <v>78.01</v>
      </c>
      <c r="O14" s="30">
        <v>4</v>
      </c>
      <c r="P14" s="22" t="s">
        <v>157</v>
      </c>
    </row>
    <row r="15" spans="1:16" s="20" customFormat="1" ht="23.25" customHeight="1">
      <c r="A15" s="14">
        <v>11</v>
      </c>
      <c r="B15" s="27" t="s">
        <v>18</v>
      </c>
      <c r="C15" s="28" t="s">
        <v>19</v>
      </c>
      <c r="D15" s="13" t="s">
        <v>20</v>
      </c>
      <c r="E15" s="12">
        <v>24192015002</v>
      </c>
      <c r="F15" s="13" t="s">
        <v>35</v>
      </c>
      <c r="G15" s="13" t="s">
        <v>7</v>
      </c>
      <c r="H15" s="15">
        <v>70</v>
      </c>
      <c r="I15" s="15">
        <f>H15*0.3</f>
        <v>21</v>
      </c>
      <c r="J15" s="15">
        <v>76</v>
      </c>
      <c r="K15" s="15">
        <f>J15*0.3</f>
        <v>22.8</v>
      </c>
      <c r="L15" s="16">
        <v>85.2</v>
      </c>
      <c r="M15" s="17">
        <f>L15*0.4</f>
        <v>34.080000000000005</v>
      </c>
      <c r="N15" s="18">
        <f>I15+K15+M15</f>
        <v>77.88</v>
      </c>
      <c r="O15" s="30">
        <v>5</v>
      </c>
      <c r="P15" s="22" t="s">
        <v>157</v>
      </c>
    </row>
    <row r="16" spans="1:16" s="20" customFormat="1" ht="23.25" customHeight="1">
      <c r="A16" s="14">
        <v>12</v>
      </c>
      <c r="B16" s="27" t="s">
        <v>18</v>
      </c>
      <c r="C16" s="28" t="s">
        <v>19</v>
      </c>
      <c r="D16" s="13" t="s">
        <v>20</v>
      </c>
      <c r="E16" s="12">
        <v>24192020502</v>
      </c>
      <c r="F16" s="13" t="s">
        <v>27</v>
      </c>
      <c r="G16" s="13" t="s">
        <v>7</v>
      </c>
      <c r="H16" s="15">
        <v>72.5</v>
      </c>
      <c r="I16" s="15">
        <f>H16*0.3</f>
        <v>21.75</v>
      </c>
      <c r="J16" s="15">
        <v>76.5</v>
      </c>
      <c r="K16" s="15">
        <f>J16*0.3</f>
        <v>22.95</v>
      </c>
      <c r="L16" s="16">
        <v>81.8</v>
      </c>
      <c r="M16" s="17">
        <f>L16*0.4</f>
        <v>32.72</v>
      </c>
      <c r="N16" s="18">
        <f>I16+K16+M16</f>
        <v>77.42</v>
      </c>
      <c r="O16" s="30">
        <v>6</v>
      </c>
      <c r="P16" s="22" t="s">
        <v>157</v>
      </c>
    </row>
    <row r="17" spans="1:16" s="20" customFormat="1" ht="23.25" customHeight="1">
      <c r="A17" s="14">
        <v>13</v>
      </c>
      <c r="B17" s="27" t="s">
        <v>18</v>
      </c>
      <c r="C17" s="28" t="s">
        <v>19</v>
      </c>
      <c r="D17" s="13" t="s">
        <v>20</v>
      </c>
      <c r="E17" s="12">
        <v>24192014524</v>
      </c>
      <c r="F17" s="13" t="s">
        <v>29</v>
      </c>
      <c r="G17" s="13" t="s">
        <v>7</v>
      </c>
      <c r="H17" s="15">
        <v>65.5</v>
      </c>
      <c r="I17" s="15">
        <f>H17*0.3</f>
        <v>19.65</v>
      </c>
      <c r="J17" s="15">
        <v>82.5</v>
      </c>
      <c r="K17" s="15">
        <f>J17*0.3</f>
        <v>24.75</v>
      </c>
      <c r="L17" s="16">
        <v>82.4</v>
      </c>
      <c r="M17" s="17">
        <f>L17*0.4</f>
        <v>32.96</v>
      </c>
      <c r="N17" s="18">
        <f>I17+K17+M17</f>
        <v>77.36</v>
      </c>
      <c r="O17" s="30">
        <v>7</v>
      </c>
      <c r="P17" s="19"/>
    </row>
    <row r="18" spans="1:16" s="20" customFormat="1" ht="23.25" customHeight="1">
      <c r="A18" s="14">
        <v>14</v>
      </c>
      <c r="B18" s="27" t="s">
        <v>18</v>
      </c>
      <c r="C18" s="28" t="s">
        <v>19</v>
      </c>
      <c r="D18" s="13" t="s">
        <v>20</v>
      </c>
      <c r="E18" s="12">
        <v>24192014604</v>
      </c>
      <c r="F18" s="13" t="s">
        <v>30</v>
      </c>
      <c r="G18" s="13" t="s">
        <v>7</v>
      </c>
      <c r="H18" s="15">
        <v>70.5</v>
      </c>
      <c r="I18" s="15">
        <f>H18*0.3</f>
        <v>21.15</v>
      </c>
      <c r="J18" s="15">
        <v>77</v>
      </c>
      <c r="K18" s="15">
        <f>J18*0.3</f>
        <v>23.099999999999998</v>
      </c>
      <c r="L18" s="16">
        <v>82.6</v>
      </c>
      <c r="M18" s="17">
        <f>L18*0.4</f>
        <v>33.04</v>
      </c>
      <c r="N18" s="18">
        <f>I18+K18+M18</f>
        <v>77.28999999999999</v>
      </c>
      <c r="O18" s="30">
        <v>8</v>
      </c>
      <c r="P18" s="19"/>
    </row>
    <row r="19" spans="1:16" s="20" customFormat="1" ht="23.25" customHeight="1">
      <c r="A19" s="14">
        <v>15</v>
      </c>
      <c r="B19" s="27" t="s">
        <v>18</v>
      </c>
      <c r="C19" s="28" t="s">
        <v>19</v>
      </c>
      <c r="D19" s="13" t="s">
        <v>20</v>
      </c>
      <c r="E19" s="12">
        <v>24192020512</v>
      </c>
      <c r="F19" s="13" t="s">
        <v>23</v>
      </c>
      <c r="G19" s="13" t="s">
        <v>8</v>
      </c>
      <c r="H19" s="15">
        <v>73.5</v>
      </c>
      <c r="I19" s="15">
        <f>H19*0.3</f>
        <v>22.05</v>
      </c>
      <c r="J19" s="15">
        <v>78.5</v>
      </c>
      <c r="K19" s="15">
        <f>J19*0.3</f>
        <v>23.55</v>
      </c>
      <c r="L19" s="16">
        <v>76.8</v>
      </c>
      <c r="M19" s="17">
        <f>L19*0.4</f>
        <v>30.72</v>
      </c>
      <c r="N19" s="18">
        <f>I19+K19+M19</f>
        <v>76.32</v>
      </c>
      <c r="O19" s="30">
        <v>9</v>
      </c>
      <c r="P19" s="19"/>
    </row>
    <row r="20" spans="1:16" s="20" customFormat="1" ht="23.25" customHeight="1">
      <c r="A20" s="14">
        <v>16</v>
      </c>
      <c r="B20" s="27" t="s">
        <v>18</v>
      </c>
      <c r="C20" s="28" t="s">
        <v>19</v>
      </c>
      <c r="D20" s="13" t="s">
        <v>20</v>
      </c>
      <c r="E20" s="12">
        <v>24192014506</v>
      </c>
      <c r="F20" s="13" t="s">
        <v>25</v>
      </c>
      <c r="G20" s="13" t="s">
        <v>7</v>
      </c>
      <c r="H20" s="15">
        <v>72.5</v>
      </c>
      <c r="I20" s="15">
        <f>H20*0.3</f>
        <v>21.75</v>
      </c>
      <c r="J20" s="15">
        <v>78</v>
      </c>
      <c r="K20" s="15">
        <f>J20*0.3</f>
        <v>23.4</v>
      </c>
      <c r="L20" s="16">
        <v>77.6</v>
      </c>
      <c r="M20" s="17">
        <f>L20*0.4</f>
        <v>31.04</v>
      </c>
      <c r="N20" s="18">
        <f>I20+K20+M20</f>
        <v>76.19</v>
      </c>
      <c r="O20" s="30">
        <v>10</v>
      </c>
      <c r="P20" s="19"/>
    </row>
    <row r="21" spans="1:16" s="20" customFormat="1" ht="23.25" customHeight="1">
      <c r="A21" s="14">
        <v>17</v>
      </c>
      <c r="B21" s="27" t="s">
        <v>18</v>
      </c>
      <c r="C21" s="28" t="s">
        <v>19</v>
      </c>
      <c r="D21" s="13" t="s">
        <v>20</v>
      </c>
      <c r="E21" s="12">
        <v>24192014630</v>
      </c>
      <c r="F21" s="13" t="s">
        <v>33</v>
      </c>
      <c r="G21" s="13" t="s">
        <v>7</v>
      </c>
      <c r="H21" s="15">
        <v>72</v>
      </c>
      <c r="I21" s="15">
        <f>H21*0.3</f>
        <v>21.599999999999998</v>
      </c>
      <c r="J21" s="15">
        <v>74.5</v>
      </c>
      <c r="K21" s="15">
        <f>J21*0.3</f>
        <v>22.349999999999998</v>
      </c>
      <c r="L21" s="16">
        <v>80.6</v>
      </c>
      <c r="M21" s="17">
        <f>L21*0.4</f>
        <v>32.24</v>
      </c>
      <c r="N21" s="18">
        <f>I21+K21+M21</f>
        <v>76.19</v>
      </c>
      <c r="O21" s="30">
        <v>10</v>
      </c>
      <c r="P21" s="19"/>
    </row>
    <row r="22" spans="1:16" s="20" customFormat="1" ht="23.25" customHeight="1">
      <c r="A22" s="14">
        <v>18</v>
      </c>
      <c r="B22" s="27" t="s">
        <v>18</v>
      </c>
      <c r="C22" s="28" t="s">
        <v>19</v>
      </c>
      <c r="D22" s="13" t="s">
        <v>20</v>
      </c>
      <c r="E22" s="12">
        <v>24192021310</v>
      </c>
      <c r="F22" s="13" t="s">
        <v>31</v>
      </c>
      <c r="G22" s="13" t="s">
        <v>7</v>
      </c>
      <c r="H22" s="15">
        <v>72</v>
      </c>
      <c r="I22" s="15">
        <f>H22*0.3</f>
        <v>21.599999999999998</v>
      </c>
      <c r="J22" s="15">
        <v>75.5</v>
      </c>
      <c r="K22" s="15">
        <f>J22*0.3</f>
        <v>22.65</v>
      </c>
      <c r="L22" s="16">
        <v>79.8</v>
      </c>
      <c r="M22" s="17">
        <f>L22*0.4</f>
        <v>31.92</v>
      </c>
      <c r="N22" s="18">
        <f>I22+K22+M22</f>
        <v>76.17</v>
      </c>
      <c r="O22" s="30">
        <v>12</v>
      </c>
      <c r="P22" s="19"/>
    </row>
    <row r="23" spans="1:16" s="20" customFormat="1" ht="23.25" customHeight="1">
      <c r="A23" s="14">
        <v>19</v>
      </c>
      <c r="B23" s="27" t="s">
        <v>18</v>
      </c>
      <c r="C23" s="28" t="s">
        <v>19</v>
      </c>
      <c r="D23" s="13" t="s">
        <v>20</v>
      </c>
      <c r="E23" s="12">
        <v>24192020710</v>
      </c>
      <c r="F23" s="13" t="s">
        <v>28</v>
      </c>
      <c r="G23" s="13" t="s">
        <v>8</v>
      </c>
      <c r="H23" s="15">
        <v>71</v>
      </c>
      <c r="I23" s="15">
        <f>H23*0.3</f>
        <v>21.3</v>
      </c>
      <c r="J23" s="15">
        <v>77.5</v>
      </c>
      <c r="K23" s="15">
        <f>J23*0.3</f>
        <v>23.25</v>
      </c>
      <c r="L23" s="16">
        <v>78.2</v>
      </c>
      <c r="M23" s="17">
        <f>L23*0.4</f>
        <v>31.28</v>
      </c>
      <c r="N23" s="18">
        <f>I23+K23+M23</f>
        <v>75.83</v>
      </c>
      <c r="O23" s="30">
        <v>13</v>
      </c>
      <c r="P23" s="19"/>
    </row>
    <row r="24" spans="1:16" s="20" customFormat="1" ht="23.25" customHeight="1">
      <c r="A24" s="14">
        <v>20</v>
      </c>
      <c r="B24" s="27" t="s">
        <v>18</v>
      </c>
      <c r="C24" s="28" t="s">
        <v>19</v>
      </c>
      <c r="D24" s="13" t="s">
        <v>20</v>
      </c>
      <c r="E24" s="12">
        <v>24192020226</v>
      </c>
      <c r="F24" s="13" t="s">
        <v>36</v>
      </c>
      <c r="G24" s="13" t="s">
        <v>8</v>
      </c>
      <c r="H24" s="15">
        <v>71</v>
      </c>
      <c r="I24" s="15">
        <f>H24*0.3</f>
        <v>21.3</v>
      </c>
      <c r="J24" s="15">
        <v>74.5</v>
      </c>
      <c r="K24" s="15">
        <f>J24*0.3</f>
        <v>22.349999999999998</v>
      </c>
      <c r="L24" s="16">
        <v>78.4</v>
      </c>
      <c r="M24" s="17">
        <f>L24*0.4</f>
        <v>31.360000000000003</v>
      </c>
      <c r="N24" s="18">
        <f>I24+K24+M24</f>
        <v>75.01</v>
      </c>
      <c r="O24" s="30">
        <v>14</v>
      </c>
      <c r="P24" s="19"/>
    </row>
    <row r="25" spans="1:16" s="20" customFormat="1" ht="23.25" customHeight="1">
      <c r="A25" s="14">
        <v>21</v>
      </c>
      <c r="B25" s="27" t="s">
        <v>18</v>
      </c>
      <c r="C25" s="28" t="s">
        <v>19</v>
      </c>
      <c r="D25" s="13" t="s">
        <v>20</v>
      </c>
      <c r="E25" s="12">
        <v>24192020725</v>
      </c>
      <c r="F25" s="13" t="s">
        <v>37</v>
      </c>
      <c r="G25" s="13" t="s">
        <v>7</v>
      </c>
      <c r="H25" s="15">
        <v>63.5</v>
      </c>
      <c r="I25" s="15">
        <f>H25*0.3</f>
        <v>19.05</v>
      </c>
      <c r="J25" s="15">
        <v>82</v>
      </c>
      <c r="K25" s="15">
        <f>J25*0.3</f>
        <v>24.599999999999998</v>
      </c>
      <c r="L25" s="16">
        <v>78</v>
      </c>
      <c r="M25" s="17">
        <f>L25*0.4</f>
        <v>31.200000000000003</v>
      </c>
      <c r="N25" s="18">
        <f>I25+K25+M25</f>
        <v>74.85</v>
      </c>
      <c r="O25" s="30">
        <v>15</v>
      </c>
      <c r="P25" s="22"/>
    </row>
    <row r="26" spans="1:16" s="20" customFormat="1" ht="23.25" customHeight="1">
      <c r="A26" s="14">
        <v>22</v>
      </c>
      <c r="B26" s="27" t="s">
        <v>18</v>
      </c>
      <c r="C26" s="28" t="s">
        <v>19</v>
      </c>
      <c r="D26" s="13" t="s">
        <v>20</v>
      </c>
      <c r="E26" s="12">
        <v>24192014707</v>
      </c>
      <c r="F26" s="13" t="s">
        <v>32</v>
      </c>
      <c r="G26" s="13" t="s">
        <v>7</v>
      </c>
      <c r="H26" s="15">
        <v>68.5</v>
      </c>
      <c r="I26" s="15">
        <f>H26*0.3</f>
        <v>20.55</v>
      </c>
      <c r="J26" s="15">
        <v>78.5</v>
      </c>
      <c r="K26" s="15">
        <f>J26*0.3</f>
        <v>23.55</v>
      </c>
      <c r="L26" s="16">
        <v>76.6</v>
      </c>
      <c r="M26" s="17">
        <f>L26*0.4</f>
        <v>30.64</v>
      </c>
      <c r="N26" s="18">
        <f>I26+K26+M26</f>
        <v>74.74000000000001</v>
      </c>
      <c r="O26" s="30">
        <v>16</v>
      </c>
      <c r="P26" s="19"/>
    </row>
    <row r="27" spans="1:16" s="20" customFormat="1" ht="23.25" customHeight="1">
      <c r="A27" s="14">
        <v>23</v>
      </c>
      <c r="B27" s="27" t="s">
        <v>18</v>
      </c>
      <c r="C27" s="28" t="s">
        <v>19</v>
      </c>
      <c r="D27" s="13" t="s">
        <v>20</v>
      </c>
      <c r="E27" s="12">
        <v>24192014901</v>
      </c>
      <c r="F27" s="13" t="s">
        <v>34</v>
      </c>
      <c r="G27" s="13" t="s">
        <v>8</v>
      </c>
      <c r="H27" s="15">
        <v>68.5</v>
      </c>
      <c r="I27" s="15">
        <f>H27*0.3</f>
        <v>20.55</v>
      </c>
      <c r="J27" s="15">
        <v>77.5</v>
      </c>
      <c r="K27" s="15">
        <f>J27*0.3</f>
        <v>23.25</v>
      </c>
      <c r="L27" s="16">
        <v>75.2</v>
      </c>
      <c r="M27" s="17">
        <f>L27*0.4</f>
        <v>30.080000000000002</v>
      </c>
      <c r="N27" s="18">
        <f>I27+K27+M27</f>
        <v>73.88</v>
      </c>
      <c r="O27" s="30">
        <v>17</v>
      </c>
      <c r="P27" s="19"/>
    </row>
    <row r="28" spans="1:16" s="20" customFormat="1" ht="23.25" customHeight="1">
      <c r="A28" s="14">
        <v>24</v>
      </c>
      <c r="B28" s="27" t="s">
        <v>18</v>
      </c>
      <c r="C28" s="28" t="s">
        <v>19</v>
      </c>
      <c r="D28" s="13" t="s">
        <v>20</v>
      </c>
      <c r="E28" s="12">
        <v>24192015221</v>
      </c>
      <c r="F28" s="13" t="s">
        <v>26</v>
      </c>
      <c r="G28" s="13" t="s">
        <v>7</v>
      </c>
      <c r="H28" s="15">
        <v>75</v>
      </c>
      <c r="I28" s="15">
        <f>H28*0.3</f>
        <v>22.5</v>
      </c>
      <c r="J28" s="15">
        <v>74.5</v>
      </c>
      <c r="K28" s="15">
        <f>J28*0.3</f>
        <v>22.349999999999998</v>
      </c>
      <c r="L28" s="21" t="s">
        <v>164</v>
      </c>
      <c r="M28" s="21" t="s">
        <v>164</v>
      </c>
      <c r="N28" s="21" t="s">
        <v>164</v>
      </c>
      <c r="O28" s="30"/>
      <c r="P28" s="19"/>
    </row>
  </sheetData>
  <sheetProtection/>
  <mergeCells count="3">
    <mergeCell ref="A1:P1"/>
    <mergeCell ref="A2:P2"/>
    <mergeCell ref="A3:P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8" sqref="A28:IV28"/>
    </sheetView>
  </sheetViews>
  <sheetFormatPr defaultColWidth="9.00390625" defaultRowHeight="14.25"/>
  <cols>
    <col min="1" max="1" width="4.125" style="3" customWidth="1"/>
    <col min="2" max="2" width="63.375" style="11" customWidth="1"/>
    <col min="3" max="3" width="12.125" style="7" customWidth="1"/>
    <col min="4" max="4" width="7.50390625" style="3" customWidth="1"/>
    <col min="5" max="5" width="12.75390625" style="3" customWidth="1"/>
    <col min="6" max="6" width="6.75390625" style="3" customWidth="1"/>
    <col min="7" max="7" width="4.625" style="5" customWidth="1"/>
    <col min="8" max="13" width="6.00390625" style="5" customWidth="1"/>
    <col min="14" max="14" width="6.00390625" style="6" customWidth="1"/>
    <col min="15" max="15" width="4.625" style="31" customWidth="1"/>
    <col min="16" max="16" width="5.00390625" style="3" customWidth="1"/>
    <col min="17" max="180" width="9.00390625" style="2" customWidth="1"/>
    <col min="181" max="16384" width="9.00390625" style="4" customWidth="1"/>
  </cols>
  <sheetData>
    <row r="1" spans="1:16" ht="24" customHeight="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6.5" customHeight="1">
      <c r="A2" s="36" t="s">
        <v>149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1" customFormat="1" ht="16.5" customHeight="1">
      <c r="A3" s="37" t="s">
        <v>150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8" customFormat="1" ht="44.25" customHeight="1">
      <c r="A4" s="9" t="s">
        <v>0</v>
      </c>
      <c r="B4" s="10" t="s">
        <v>10</v>
      </c>
      <c r="C4" s="25" t="s">
        <v>11</v>
      </c>
      <c r="D4" s="9" t="s">
        <v>9</v>
      </c>
      <c r="E4" s="9" t="s">
        <v>1</v>
      </c>
      <c r="F4" s="9" t="s">
        <v>2</v>
      </c>
      <c r="G4" s="9" t="s">
        <v>3</v>
      </c>
      <c r="H4" s="23" t="s">
        <v>152</v>
      </c>
      <c r="I4" s="23" t="s">
        <v>153</v>
      </c>
      <c r="J4" s="23" t="s">
        <v>154</v>
      </c>
      <c r="K4" s="23" t="s">
        <v>4</v>
      </c>
      <c r="L4" s="23" t="s">
        <v>156</v>
      </c>
      <c r="M4" s="23" t="s">
        <v>155</v>
      </c>
      <c r="N4" s="23" t="s">
        <v>5</v>
      </c>
      <c r="O4" s="29" t="s">
        <v>6</v>
      </c>
      <c r="P4" s="39" t="s">
        <v>151</v>
      </c>
    </row>
    <row r="5" spans="1:16" s="20" customFormat="1" ht="18.75" customHeight="1">
      <c r="A5" s="14">
        <v>1</v>
      </c>
      <c r="B5" s="26" t="s">
        <v>70</v>
      </c>
      <c r="C5" s="28" t="s">
        <v>71</v>
      </c>
      <c r="D5" s="13" t="s">
        <v>72</v>
      </c>
      <c r="E5" s="12">
        <v>24192012718</v>
      </c>
      <c r="F5" s="13" t="s">
        <v>73</v>
      </c>
      <c r="G5" s="13" t="s">
        <v>7</v>
      </c>
      <c r="H5" s="15">
        <v>73.5</v>
      </c>
      <c r="I5" s="15">
        <f>H5*0.3</f>
        <v>22.05</v>
      </c>
      <c r="J5" s="15">
        <v>76</v>
      </c>
      <c r="K5" s="15">
        <f>J5*0.3</f>
        <v>22.8</v>
      </c>
      <c r="L5" s="21">
        <v>81.8</v>
      </c>
      <c r="M5" s="17">
        <f>L5*0.4</f>
        <v>32.72</v>
      </c>
      <c r="N5" s="18">
        <f>I5+K5+M5</f>
        <v>77.57</v>
      </c>
      <c r="O5" s="38">
        <v>1</v>
      </c>
      <c r="P5" s="22" t="s">
        <v>158</v>
      </c>
    </row>
    <row r="6" spans="1:16" s="20" customFormat="1" ht="18.75" customHeight="1">
      <c r="A6" s="14">
        <v>2</v>
      </c>
      <c r="B6" s="26" t="s">
        <v>70</v>
      </c>
      <c r="C6" s="28" t="s">
        <v>71</v>
      </c>
      <c r="D6" s="13" t="s">
        <v>72</v>
      </c>
      <c r="E6" s="12">
        <v>24192012729</v>
      </c>
      <c r="F6" s="13" t="s">
        <v>75</v>
      </c>
      <c r="G6" s="13" t="s">
        <v>8</v>
      </c>
      <c r="H6" s="15">
        <v>74.5</v>
      </c>
      <c r="I6" s="15">
        <f>H6*0.3</f>
        <v>22.349999999999998</v>
      </c>
      <c r="J6" s="15">
        <v>68.5</v>
      </c>
      <c r="K6" s="15">
        <f>J6*0.3</f>
        <v>20.55</v>
      </c>
      <c r="L6" s="21">
        <v>80.4</v>
      </c>
      <c r="M6" s="17">
        <f>L6*0.4</f>
        <v>32.160000000000004</v>
      </c>
      <c r="N6" s="18">
        <f>I6+K6+M6</f>
        <v>75.06</v>
      </c>
      <c r="O6" s="38">
        <v>2</v>
      </c>
      <c r="P6" s="22"/>
    </row>
    <row r="7" spans="1:16" s="20" customFormat="1" ht="18.75" customHeight="1">
      <c r="A7" s="14">
        <v>3</v>
      </c>
      <c r="B7" s="26" t="s">
        <v>70</v>
      </c>
      <c r="C7" s="28" t="s">
        <v>71</v>
      </c>
      <c r="D7" s="13" t="s">
        <v>72</v>
      </c>
      <c r="E7" s="12">
        <v>24192012603</v>
      </c>
      <c r="F7" s="13" t="s">
        <v>74</v>
      </c>
      <c r="G7" s="13" t="s">
        <v>7</v>
      </c>
      <c r="H7" s="15">
        <v>72</v>
      </c>
      <c r="I7" s="15">
        <f>H7*0.3</f>
        <v>21.599999999999998</v>
      </c>
      <c r="J7" s="15">
        <v>71</v>
      </c>
      <c r="K7" s="15">
        <f>J7*0.3</f>
        <v>21.3</v>
      </c>
      <c r="L7" s="21">
        <v>79.2</v>
      </c>
      <c r="M7" s="17">
        <f>L7*0.4</f>
        <v>31.680000000000003</v>
      </c>
      <c r="N7" s="18">
        <f>I7+K7+M7</f>
        <v>74.58</v>
      </c>
      <c r="O7" s="38">
        <v>3</v>
      </c>
      <c r="P7" s="22"/>
    </row>
    <row r="8" spans="1:16" s="20" customFormat="1" ht="18.75" customHeight="1">
      <c r="A8" s="14">
        <v>4</v>
      </c>
      <c r="B8" s="26" t="s">
        <v>76</v>
      </c>
      <c r="C8" s="28" t="s">
        <v>77</v>
      </c>
      <c r="D8" s="13" t="s">
        <v>78</v>
      </c>
      <c r="E8" s="12">
        <v>24192012913</v>
      </c>
      <c r="F8" s="13" t="s">
        <v>79</v>
      </c>
      <c r="G8" s="13" t="s">
        <v>7</v>
      </c>
      <c r="H8" s="15">
        <v>73.5</v>
      </c>
      <c r="I8" s="15">
        <f>H8*0.3</f>
        <v>22.05</v>
      </c>
      <c r="J8" s="15">
        <v>85.5</v>
      </c>
      <c r="K8" s="15">
        <f>J8*0.3</f>
        <v>25.65</v>
      </c>
      <c r="L8" s="21">
        <v>80.6</v>
      </c>
      <c r="M8" s="17">
        <f>L8*0.4</f>
        <v>32.24</v>
      </c>
      <c r="N8" s="18">
        <f>I8+K8+M8</f>
        <v>79.94</v>
      </c>
      <c r="O8" s="38">
        <v>1</v>
      </c>
      <c r="P8" s="22" t="s">
        <v>158</v>
      </c>
    </row>
    <row r="9" spans="1:16" s="20" customFormat="1" ht="18.75" customHeight="1">
      <c r="A9" s="14">
        <v>5</v>
      </c>
      <c r="B9" s="26" t="s">
        <v>76</v>
      </c>
      <c r="C9" s="28" t="s">
        <v>77</v>
      </c>
      <c r="D9" s="13" t="s">
        <v>78</v>
      </c>
      <c r="E9" s="12">
        <v>24192012914</v>
      </c>
      <c r="F9" s="13" t="s">
        <v>16</v>
      </c>
      <c r="G9" s="13" t="s">
        <v>8</v>
      </c>
      <c r="H9" s="15">
        <v>74.5</v>
      </c>
      <c r="I9" s="15">
        <f>H9*0.3</f>
        <v>22.349999999999998</v>
      </c>
      <c r="J9" s="15">
        <v>79</v>
      </c>
      <c r="K9" s="15">
        <f>J9*0.3</f>
        <v>23.7</v>
      </c>
      <c r="L9" s="21">
        <v>79.4</v>
      </c>
      <c r="M9" s="17">
        <f>L9*0.4</f>
        <v>31.760000000000005</v>
      </c>
      <c r="N9" s="18">
        <f>I9+K9+M9</f>
        <v>77.81</v>
      </c>
      <c r="O9" s="38">
        <v>2</v>
      </c>
      <c r="P9" s="22"/>
    </row>
    <row r="10" spans="1:16" s="20" customFormat="1" ht="18.75" customHeight="1">
      <c r="A10" s="14">
        <v>6</v>
      </c>
      <c r="B10" s="26" t="s">
        <v>76</v>
      </c>
      <c r="C10" s="28" t="s">
        <v>77</v>
      </c>
      <c r="D10" s="13" t="s">
        <v>78</v>
      </c>
      <c r="E10" s="12">
        <v>24192012917</v>
      </c>
      <c r="F10" s="13" t="s">
        <v>80</v>
      </c>
      <c r="G10" s="13" t="s">
        <v>7</v>
      </c>
      <c r="H10" s="15">
        <v>53</v>
      </c>
      <c r="I10" s="15">
        <f>H10*0.3</f>
        <v>15.899999999999999</v>
      </c>
      <c r="J10" s="15">
        <v>66</v>
      </c>
      <c r="K10" s="15">
        <f>J10*0.3</f>
        <v>19.8</v>
      </c>
      <c r="L10" s="21">
        <v>76</v>
      </c>
      <c r="M10" s="17">
        <f>L10*0.4</f>
        <v>30.400000000000002</v>
      </c>
      <c r="N10" s="18">
        <f>I10+K10+M10</f>
        <v>66.10000000000001</v>
      </c>
      <c r="O10" s="38">
        <v>3</v>
      </c>
      <c r="P10" s="22"/>
    </row>
    <row r="11" spans="1:16" s="20" customFormat="1" ht="24" customHeight="1">
      <c r="A11" s="14">
        <v>7</v>
      </c>
      <c r="B11" s="27" t="s">
        <v>50</v>
      </c>
      <c r="C11" s="28" t="s">
        <v>51</v>
      </c>
      <c r="D11" s="13" t="s">
        <v>52</v>
      </c>
      <c r="E11" s="12">
        <v>24192022528</v>
      </c>
      <c r="F11" s="13" t="s">
        <v>53</v>
      </c>
      <c r="G11" s="13" t="s">
        <v>7</v>
      </c>
      <c r="H11" s="15">
        <v>75.5</v>
      </c>
      <c r="I11" s="15">
        <f>H11*0.3</f>
        <v>22.65</v>
      </c>
      <c r="J11" s="15">
        <v>80</v>
      </c>
      <c r="K11" s="15">
        <f>J11*0.3</f>
        <v>24</v>
      </c>
      <c r="L11" s="16">
        <v>83.8</v>
      </c>
      <c r="M11" s="17">
        <f>L11*0.4</f>
        <v>33.52</v>
      </c>
      <c r="N11" s="18">
        <f>I11+K11+M11</f>
        <v>80.17</v>
      </c>
      <c r="O11" s="30">
        <v>1</v>
      </c>
      <c r="P11" s="22" t="s">
        <v>166</v>
      </c>
    </row>
    <row r="12" spans="1:16" s="20" customFormat="1" ht="24" customHeight="1">
      <c r="A12" s="14">
        <v>8</v>
      </c>
      <c r="B12" s="27" t="s">
        <v>50</v>
      </c>
      <c r="C12" s="28" t="s">
        <v>51</v>
      </c>
      <c r="D12" s="13" t="s">
        <v>52</v>
      </c>
      <c r="E12" s="12">
        <v>24192021602</v>
      </c>
      <c r="F12" s="13" t="s">
        <v>54</v>
      </c>
      <c r="G12" s="13" t="s">
        <v>7</v>
      </c>
      <c r="H12" s="15">
        <v>76.5</v>
      </c>
      <c r="I12" s="15">
        <f>H12*0.3</f>
        <v>22.95</v>
      </c>
      <c r="J12" s="15">
        <v>78.5</v>
      </c>
      <c r="K12" s="15">
        <f>J12*0.3</f>
        <v>23.55</v>
      </c>
      <c r="L12" s="21">
        <v>80.8</v>
      </c>
      <c r="M12" s="17">
        <f>L12*0.4</f>
        <v>32.32</v>
      </c>
      <c r="N12" s="18">
        <f>I12+K12+M12</f>
        <v>78.82</v>
      </c>
      <c r="O12" s="38">
        <v>2</v>
      </c>
      <c r="P12" s="22" t="s">
        <v>166</v>
      </c>
    </row>
    <row r="13" spans="1:16" s="20" customFormat="1" ht="24" customHeight="1">
      <c r="A13" s="14">
        <v>9</v>
      </c>
      <c r="B13" s="27" t="s">
        <v>50</v>
      </c>
      <c r="C13" s="28" t="s">
        <v>51</v>
      </c>
      <c r="D13" s="13" t="s">
        <v>52</v>
      </c>
      <c r="E13" s="12">
        <v>24192022503</v>
      </c>
      <c r="F13" s="13" t="s">
        <v>55</v>
      </c>
      <c r="G13" s="13" t="s">
        <v>7</v>
      </c>
      <c r="H13" s="15">
        <v>73.5</v>
      </c>
      <c r="I13" s="15">
        <f>H13*0.3</f>
        <v>22.05</v>
      </c>
      <c r="J13" s="15">
        <v>81.5</v>
      </c>
      <c r="K13" s="15">
        <f>J13*0.3</f>
        <v>24.45</v>
      </c>
      <c r="L13" s="21">
        <v>80.6</v>
      </c>
      <c r="M13" s="17">
        <f>L13*0.4</f>
        <v>32.24</v>
      </c>
      <c r="N13" s="18">
        <f>I13+K13+M13</f>
        <v>78.74000000000001</v>
      </c>
      <c r="O13" s="30">
        <v>3</v>
      </c>
      <c r="P13" s="22" t="s">
        <v>166</v>
      </c>
    </row>
    <row r="14" spans="1:16" s="20" customFormat="1" ht="24" customHeight="1">
      <c r="A14" s="14">
        <v>10</v>
      </c>
      <c r="B14" s="27" t="s">
        <v>50</v>
      </c>
      <c r="C14" s="28" t="s">
        <v>51</v>
      </c>
      <c r="D14" s="13" t="s">
        <v>52</v>
      </c>
      <c r="E14" s="12">
        <v>24192023616</v>
      </c>
      <c r="F14" s="13" t="s">
        <v>57</v>
      </c>
      <c r="G14" s="13" t="s">
        <v>8</v>
      </c>
      <c r="H14" s="15">
        <v>72.5</v>
      </c>
      <c r="I14" s="15">
        <f>H14*0.3</f>
        <v>21.75</v>
      </c>
      <c r="J14" s="15">
        <v>79</v>
      </c>
      <c r="K14" s="15">
        <f>J14*0.3</f>
        <v>23.7</v>
      </c>
      <c r="L14" s="21">
        <v>82.6</v>
      </c>
      <c r="M14" s="17">
        <f>L14*0.4</f>
        <v>33.04</v>
      </c>
      <c r="N14" s="18">
        <f>I14+K14+M14</f>
        <v>78.49000000000001</v>
      </c>
      <c r="O14" s="38">
        <v>4</v>
      </c>
      <c r="P14" s="22" t="s">
        <v>166</v>
      </c>
    </row>
    <row r="15" spans="1:16" s="20" customFormat="1" ht="24" customHeight="1">
      <c r="A15" s="14">
        <v>11</v>
      </c>
      <c r="B15" s="27" t="s">
        <v>50</v>
      </c>
      <c r="C15" s="28" t="s">
        <v>51</v>
      </c>
      <c r="D15" s="13" t="s">
        <v>52</v>
      </c>
      <c r="E15" s="12">
        <v>24192022507</v>
      </c>
      <c r="F15" s="13" t="s">
        <v>61</v>
      </c>
      <c r="G15" s="13" t="s">
        <v>7</v>
      </c>
      <c r="H15" s="15">
        <v>71.5</v>
      </c>
      <c r="I15" s="15">
        <f>H15*0.3</f>
        <v>21.45</v>
      </c>
      <c r="J15" s="15">
        <v>77.5</v>
      </c>
      <c r="K15" s="15">
        <f>J15*0.3</f>
        <v>23.25</v>
      </c>
      <c r="L15" s="21">
        <v>83.4</v>
      </c>
      <c r="M15" s="17">
        <f>L15*0.4</f>
        <v>33.36000000000001</v>
      </c>
      <c r="N15" s="18">
        <f>I15+K15+M15</f>
        <v>78.06</v>
      </c>
      <c r="O15" s="30">
        <v>5</v>
      </c>
      <c r="P15" s="22" t="s">
        <v>166</v>
      </c>
    </row>
    <row r="16" spans="1:16" s="20" customFormat="1" ht="24" customHeight="1">
      <c r="A16" s="14">
        <v>12</v>
      </c>
      <c r="B16" s="27" t="s">
        <v>50</v>
      </c>
      <c r="C16" s="28" t="s">
        <v>51</v>
      </c>
      <c r="D16" s="13" t="s">
        <v>52</v>
      </c>
      <c r="E16" s="12">
        <v>24192023525</v>
      </c>
      <c r="F16" s="13" t="s">
        <v>56</v>
      </c>
      <c r="G16" s="13" t="s">
        <v>7</v>
      </c>
      <c r="H16" s="15">
        <v>67.5</v>
      </c>
      <c r="I16" s="15">
        <f>H16*0.3</f>
        <v>20.25</v>
      </c>
      <c r="J16" s="15">
        <v>84</v>
      </c>
      <c r="K16" s="15">
        <f>J16*0.3</f>
        <v>25.2</v>
      </c>
      <c r="L16" s="21">
        <v>79.6</v>
      </c>
      <c r="M16" s="17">
        <f>L16*0.4</f>
        <v>31.84</v>
      </c>
      <c r="N16" s="18">
        <f>I16+K16+M16</f>
        <v>77.29</v>
      </c>
      <c r="O16" s="38">
        <v>6</v>
      </c>
      <c r="P16" s="22" t="s">
        <v>166</v>
      </c>
    </row>
    <row r="17" spans="1:16" s="20" customFormat="1" ht="24" customHeight="1">
      <c r="A17" s="14">
        <v>13</v>
      </c>
      <c r="B17" s="27" t="s">
        <v>50</v>
      </c>
      <c r="C17" s="28" t="s">
        <v>51</v>
      </c>
      <c r="D17" s="13" t="s">
        <v>52</v>
      </c>
      <c r="E17" s="12">
        <v>24192022925</v>
      </c>
      <c r="F17" s="13" t="s">
        <v>60</v>
      </c>
      <c r="G17" s="13" t="s">
        <v>7</v>
      </c>
      <c r="H17" s="15">
        <v>70</v>
      </c>
      <c r="I17" s="15">
        <f>H17*0.3</f>
        <v>21</v>
      </c>
      <c r="J17" s="15">
        <v>79.5</v>
      </c>
      <c r="K17" s="15">
        <f>J17*0.3</f>
        <v>23.849999999999998</v>
      </c>
      <c r="L17" s="21">
        <v>80.6</v>
      </c>
      <c r="M17" s="17">
        <f>L17*0.4</f>
        <v>32.24</v>
      </c>
      <c r="N17" s="18">
        <f>I17+K17+M17</f>
        <v>77.09</v>
      </c>
      <c r="O17" s="30">
        <v>7</v>
      </c>
      <c r="P17" s="22"/>
    </row>
    <row r="18" spans="1:16" s="20" customFormat="1" ht="24" customHeight="1">
      <c r="A18" s="14">
        <v>14</v>
      </c>
      <c r="B18" s="27" t="s">
        <v>50</v>
      </c>
      <c r="C18" s="28" t="s">
        <v>51</v>
      </c>
      <c r="D18" s="13" t="s">
        <v>52</v>
      </c>
      <c r="E18" s="12">
        <v>24192022225</v>
      </c>
      <c r="F18" s="13" t="s">
        <v>58</v>
      </c>
      <c r="G18" s="13" t="s">
        <v>7</v>
      </c>
      <c r="H18" s="15">
        <v>69</v>
      </c>
      <c r="I18" s="15">
        <f>H18*0.3</f>
        <v>20.7</v>
      </c>
      <c r="J18" s="15">
        <v>81</v>
      </c>
      <c r="K18" s="15">
        <f>J18*0.3</f>
        <v>24.3</v>
      </c>
      <c r="L18" s="21">
        <v>79</v>
      </c>
      <c r="M18" s="17">
        <f>L18*0.4</f>
        <v>31.6</v>
      </c>
      <c r="N18" s="18">
        <f>I18+K18+M18</f>
        <v>76.6</v>
      </c>
      <c r="O18" s="38">
        <v>8</v>
      </c>
      <c r="P18" s="22"/>
    </row>
    <row r="19" spans="1:16" s="20" customFormat="1" ht="24" customHeight="1">
      <c r="A19" s="14">
        <v>15</v>
      </c>
      <c r="B19" s="27" t="s">
        <v>50</v>
      </c>
      <c r="C19" s="28" t="s">
        <v>51</v>
      </c>
      <c r="D19" s="13" t="s">
        <v>52</v>
      </c>
      <c r="E19" s="12">
        <v>24192021511</v>
      </c>
      <c r="F19" s="13" t="s">
        <v>62</v>
      </c>
      <c r="G19" s="13" t="s">
        <v>7</v>
      </c>
      <c r="H19" s="15">
        <v>74.5</v>
      </c>
      <c r="I19" s="15">
        <f>H19*0.3</f>
        <v>22.349999999999998</v>
      </c>
      <c r="J19" s="15">
        <v>73</v>
      </c>
      <c r="K19" s="15">
        <f>J19*0.3</f>
        <v>21.9</v>
      </c>
      <c r="L19" s="21">
        <v>80</v>
      </c>
      <c r="M19" s="17">
        <f>L19*0.4</f>
        <v>32</v>
      </c>
      <c r="N19" s="18">
        <f>I19+K19+M19</f>
        <v>76.25</v>
      </c>
      <c r="O19" s="30">
        <v>9</v>
      </c>
      <c r="P19" s="22"/>
    </row>
    <row r="20" spans="1:16" s="20" customFormat="1" ht="24" customHeight="1">
      <c r="A20" s="14">
        <v>16</v>
      </c>
      <c r="B20" s="27" t="s">
        <v>50</v>
      </c>
      <c r="C20" s="28" t="s">
        <v>51</v>
      </c>
      <c r="D20" s="13" t="s">
        <v>52</v>
      </c>
      <c r="E20" s="12">
        <v>24192022207</v>
      </c>
      <c r="F20" s="13" t="s">
        <v>66</v>
      </c>
      <c r="G20" s="13" t="s">
        <v>7</v>
      </c>
      <c r="H20" s="15">
        <v>63.5</v>
      </c>
      <c r="I20" s="15">
        <f>H20*0.3</f>
        <v>19.05</v>
      </c>
      <c r="J20" s="15">
        <v>82</v>
      </c>
      <c r="K20" s="15">
        <f>J20*0.3</f>
        <v>24.599999999999998</v>
      </c>
      <c r="L20" s="21">
        <v>81.4</v>
      </c>
      <c r="M20" s="17">
        <f>L20*0.4</f>
        <v>32.56</v>
      </c>
      <c r="N20" s="18">
        <f>I20+K20+M20</f>
        <v>76.21000000000001</v>
      </c>
      <c r="O20" s="38">
        <v>10</v>
      </c>
      <c r="P20" s="22"/>
    </row>
    <row r="21" spans="1:16" s="20" customFormat="1" ht="24" customHeight="1">
      <c r="A21" s="14">
        <v>17</v>
      </c>
      <c r="B21" s="27" t="s">
        <v>50</v>
      </c>
      <c r="C21" s="28" t="s">
        <v>51</v>
      </c>
      <c r="D21" s="13" t="s">
        <v>52</v>
      </c>
      <c r="E21" s="12">
        <v>24192023526</v>
      </c>
      <c r="F21" s="13" t="s">
        <v>64</v>
      </c>
      <c r="G21" s="13" t="s">
        <v>7</v>
      </c>
      <c r="H21" s="15">
        <v>66</v>
      </c>
      <c r="I21" s="15">
        <f>H21*0.3</f>
        <v>19.8</v>
      </c>
      <c r="J21" s="15">
        <v>80.5</v>
      </c>
      <c r="K21" s="15">
        <f>J21*0.3</f>
        <v>24.15</v>
      </c>
      <c r="L21" s="21">
        <v>80.6</v>
      </c>
      <c r="M21" s="17">
        <f>L21*0.4</f>
        <v>32.24</v>
      </c>
      <c r="N21" s="18">
        <f>I21+K21+M21</f>
        <v>76.19</v>
      </c>
      <c r="O21" s="30">
        <v>11</v>
      </c>
      <c r="P21" s="22"/>
    </row>
    <row r="22" spans="1:16" s="20" customFormat="1" ht="24" customHeight="1">
      <c r="A22" s="14">
        <v>18</v>
      </c>
      <c r="B22" s="27" t="s">
        <v>50</v>
      </c>
      <c r="C22" s="28" t="s">
        <v>51</v>
      </c>
      <c r="D22" s="13" t="s">
        <v>52</v>
      </c>
      <c r="E22" s="12">
        <v>24192022125</v>
      </c>
      <c r="F22" s="13" t="s">
        <v>67</v>
      </c>
      <c r="G22" s="13" t="s">
        <v>7</v>
      </c>
      <c r="H22" s="15">
        <v>65</v>
      </c>
      <c r="I22" s="15">
        <f>H22*0.3</f>
        <v>19.5</v>
      </c>
      <c r="J22" s="15">
        <v>80</v>
      </c>
      <c r="K22" s="15">
        <f>J22*0.3</f>
        <v>24</v>
      </c>
      <c r="L22" s="21">
        <v>81.4</v>
      </c>
      <c r="M22" s="17">
        <f>L22*0.4</f>
        <v>32.56</v>
      </c>
      <c r="N22" s="18">
        <f>I22+K22+M22</f>
        <v>76.06</v>
      </c>
      <c r="O22" s="38">
        <v>12</v>
      </c>
      <c r="P22" s="22"/>
    </row>
    <row r="23" spans="1:16" s="20" customFormat="1" ht="24" customHeight="1">
      <c r="A23" s="14">
        <v>19</v>
      </c>
      <c r="B23" s="27" t="s">
        <v>50</v>
      </c>
      <c r="C23" s="28" t="s">
        <v>51</v>
      </c>
      <c r="D23" s="13" t="s">
        <v>52</v>
      </c>
      <c r="E23" s="12">
        <v>24192022615</v>
      </c>
      <c r="F23" s="13" t="s">
        <v>63</v>
      </c>
      <c r="G23" s="13" t="s">
        <v>7</v>
      </c>
      <c r="H23" s="15">
        <v>65</v>
      </c>
      <c r="I23" s="15">
        <f>H23*0.3</f>
        <v>19.5</v>
      </c>
      <c r="J23" s="15">
        <v>82.5</v>
      </c>
      <c r="K23" s="15">
        <f>J23*0.3</f>
        <v>24.75</v>
      </c>
      <c r="L23" s="21">
        <v>77.2</v>
      </c>
      <c r="M23" s="17">
        <f>L23*0.4</f>
        <v>30.880000000000003</v>
      </c>
      <c r="N23" s="18">
        <f>I23+K23+M23</f>
        <v>75.13</v>
      </c>
      <c r="O23" s="30">
        <v>13</v>
      </c>
      <c r="P23" s="22"/>
    </row>
    <row r="24" spans="1:16" s="20" customFormat="1" ht="24" customHeight="1">
      <c r="A24" s="14">
        <v>20</v>
      </c>
      <c r="B24" s="27" t="s">
        <v>50</v>
      </c>
      <c r="C24" s="28" t="s">
        <v>51</v>
      </c>
      <c r="D24" s="13" t="s">
        <v>52</v>
      </c>
      <c r="E24" s="12">
        <v>24192021523</v>
      </c>
      <c r="F24" s="13" t="s">
        <v>69</v>
      </c>
      <c r="G24" s="13" t="s">
        <v>8</v>
      </c>
      <c r="H24" s="15">
        <v>78.5</v>
      </c>
      <c r="I24" s="15">
        <f>H24*0.3</f>
        <v>23.55</v>
      </c>
      <c r="J24" s="15">
        <v>65</v>
      </c>
      <c r="K24" s="15">
        <f>J24*0.3</f>
        <v>19.5</v>
      </c>
      <c r="L24" s="21">
        <v>77.8</v>
      </c>
      <c r="M24" s="17">
        <f>L24*0.4</f>
        <v>31.12</v>
      </c>
      <c r="N24" s="18">
        <f>I24+K24+M24</f>
        <v>74.17</v>
      </c>
      <c r="O24" s="38">
        <v>14</v>
      </c>
      <c r="P24" s="22"/>
    </row>
    <row r="25" spans="1:16" s="20" customFormat="1" ht="24" customHeight="1">
      <c r="A25" s="14">
        <v>21</v>
      </c>
      <c r="B25" s="27" t="s">
        <v>50</v>
      </c>
      <c r="C25" s="28" t="s">
        <v>51</v>
      </c>
      <c r="D25" s="13" t="s">
        <v>52</v>
      </c>
      <c r="E25" s="12">
        <v>24192022822</v>
      </c>
      <c r="F25" s="13" t="s">
        <v>59</v>
      </c>
      <c r="G25" s="13" t="s">
        <v>7</v>
      </c>
      <c r="H25" s="15">
        <v>71.5</v>
      </c>
      <c r="I25" s="15">
        <f>H25*0.3</f>
        <v>21.45</v>
      </c>
      <c r="J25" s="15">
        <v>78</v>
      </c>
      <c r="K25" s="15">
        <f>J25*0.3</f>
        <v>23.4</v>
      </c>
      <c r="L25" s="21" t="s">
        <v>164</v>
      </c>
      <c r="M25" s="21" t="s">
        <v>164</v>
      </c>
      <c r="N25" s="21" t="s">
        <v>164</v>
      </c>
      <c r="O25" s="38"/>
      <c r="P25" s="22"/>
    </row>
    <row r="26" spans="1:16" s="20" customFormat="1" ht="24" customHeight="1">
      <c r="A26" s="14">
        <v>22</v>
      </c>
      <c r="B26" s="27" t="s">
        <v>50</v>
      </c>
      <c r="C26" s="28" t="s">
        <v>51</v>
      </c>
      <c r="D26" s="13" t="s">
        <v>52</v>
      </c>
      <c r="E26" s="12">
        <v>24192021815</v>
      </c>
      <c r="F26" s="13" t="s">
        <v>65</v>
      </c>
      <c r="G26" s="13" t="s">
        <v>8</v>
      </c>
      <c r="H26" s="15">
        <v>67.5</v>
      </c>
      <c r="I26" s="15">
        <f>H26*0.3</f>
        <v>20.25</v>
      </c>
      <c r="J26" s="15">
        <v>78</v>
      </c>
      <c r="K26" s="15">
        <f>J26*0.3</f>
        <v>23.4</v>
      </c>
      <c r="L26" s="21" t="s">
        <v>164</v>
      </c>
      <c r="M26" s="21" t="s">
        <v>164</v>
      </c>
      <c r="N26" s="21" t="s">
        <v>164</v>
      </c>
      <c r="O26" s="38"/>
      <c r="P26" s="22"/>
    </row>
    <row r="27" spans="1:16" s="20" customFormat="1" ht="24" customHeight="1">
      <c r="A27" s="14">
        <v>23</v>
      </c>
      <c r="B27" s="27" t="s">
        <v>50</v>
      </c>
      <c r="C27" s="28" t="s">
        <v>51</v>
      </c>
      <c r="D27" s="13" t="s">
        <v>52</v>
      </c>
      <c r="E27" s="12">
        <v>24192021902</v>
      </c>
      <c r="F27" s="13" t="s">
        <v>68</v>
      </c>
      <c r="G27" s="13" t="s">
        <v>8</v>
      </c>
      <c r="H27" s="15">
        <v>67.5</v>
      </c>
      <c r="I27" s="15">
        <f>H27*0.3</f>
        <v>20.25</v>
      </c>
      <c r="J27" s="15">
        <v>77</v>
      </c>
      <c r="K27" s="15">
        <f>J27*0.3</f>
        <v>23.099999999999998</v>
      </c>
      <c r="L27" s="21" t="s">
        <v>164</v>
      </c>
      <c r="M27" s="21" t="s">
        <v>164</v>
      </c>
      <c r="N27" s="21" t="s">
        <v>164</v>
      </c>
      <c r="O27" s="38"/>
      <c r="P27" s="22"/>
    </row>
  </sheetData>
  <sheetProtection/>
  <mergeCells count="3">
    <mergeCell ref="A1:P1"/>
    <mergeCell ref="A2:P2"/>
    <mergeCell ref="A3:P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7" sqref="A27:IV27"/>
    </sheetView>
  </sheetViews>
  <sheetFormatPr defaultColWidth="9.00390625" defaultRowHeight="14.25"/>
  <cols>
    <col min="1" max="1" width="4.125" style="3" customWidth="1"/>
    <col min="2" max="2" width="63.375" style="11" customWidth="1"/>
    <col min="3" max="3" width="12.125" style="7" customWidth="1"/>
    <col min="4" max="4" width="7.50390625" style="3" customWidth="1"/>
    <col min="5" max="5" width="12.75390625" style="3" customWidth="1"/>
    <col min="6" max="6" width="6.75390625" style="3" customWidth="1"/>
    <col min="7" max="7" width="4.625" style="5" customWidth="1"/>
    <col min="8" max="13" width="6.00390625" style="5" customWidth="1"/>
    <col min="14" max="14" width="6.00390625" style="6" customWidth="1"/>
    <col min="15" max="15" width="4.625" style="3" customWidth="1"/>
    <col min="16" max="16" width="5.00390625" style="3" customWidth="1"/>
    <col min="17" max="180" width="9.00390625" style="2" customWidth="1"/>
    <col min="181" max="16384" width="9.00390625" style="4" customWidth="1"/>
  </cols>
  <sheetData>
    <row r="1" spans="1:16" ht="24" customHeight="1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6.5" customHeight="1">
      <c r="A2" s="36" t="s">
        <v>149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1" customFormat="1" ht="16.5" customHeight="1">
      <c r="A3" s="37" t="s">
        <v>150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8" customFormat="1" ht="44.25" customHeight="1">
      <c r="A4" s="9" t="s">
        <v>0</v>
      </c>
      <c r="B4" s="10" t="s">
        <v>10</v>
      </c>
      <c r="C4" s="25" t="s">
        <v>11</v>
      </c>
      <c r="D4" s="9" t="s">
        <v>9</v>
      </c>
      <c r="E4" s="9" t="s">
        <v>1</v>
      </c>
      <c r="F4" s="9" t="s">
        <v>2</v>
      </c>
      <c r="G4" s="9" t="s">
        <v>3</v>
      </c>
      <c r="H4" s="23" t="s">
        <v>152</v>
      </c>
      <c r="I4" s="23" t="s">
        <v>153</v>
      </c>
      <c r="J4" s="23" t="s">
        <v>154</v>
      </c>
      <c r="K4" s="23" t="s">
        <v>4</v>
      </c>
      <c r="L4" s="23" t="s">
        <v>156</v>
      </c>
      <c r="M4" s="23" t="s">
        <v>155</v>
      </c>
      <c r="N4" s="23" t="s">
        <v>5</v>
      </c>
      <c r="O4" s="23" t="s">
        <v>6</v>
      </c>
      <c r="P4" s="33" t="s">
        <v>151</v>
      </c>
    </row>
    <row r="5" spans="1:16" s="20" customFormat="1" ht="20.25" customHeight="1">
      <c r="A5" s="14">
        <v>1</v>
      </c>
      <c r="B5" s="26" t="s">
        <v>103</v>
      </c>
      <c r="C5" s="28" t="s">
        <v>104</v>
      </c>
      <c r="D5" s="13" t="s">
        <v>105</v>
      </c>
      <c r="E5" s="12">
        <v>24192013005</v>
      </c>
      <c r="F5" s="13" t="s">
        <v>106</v>
      </c>
      <c r="G5" s="13" t="s">
        <v>7</v>
      </c>
      <c r="H5" s="15">
        <v>68.5</v>
      </c>
      <c r="I5" s="15">
        <f>H5*0.3</f>
        <v>20.55</v>
      </c>
      <c r="J5" s="15">
        <v>69</v>
      </c>
      <c r="K5" s="15">
        <f>J5*0.3</f>
        <v>20.7</v>
      </c>
      <c r="L5" s="21">
        <v>78.4</v>
      </c>
      <c r="M5" s="17">
        <f>L5*0.4</f>
        <v>31.360000000000003</v>
      </c>
      <c r="N5" s="18">
        <f>I5+K5+M5</f>
        <v>72.61</v>
      </c>
      <c r="O5" s="22">
        <v>1</v>
      </c>
      <c r="P5" s="22" t="s">
        <v>159</v>
      </c>
    </row>
    <row r="6" spans="1:16" s="20" customFormat="1" ht="20.25" customHeight="1">
      <c r="A6" s="14">
        <v>2</v>
      </c>
      <c r="B6" s="26" t="s">
        <v>103</v>
      </c>
      <c r="C6" s="28" t="s">
        <v>104</v>
      </c>
      <c r="D6" s="13" t="s">
        <v>105</v>
      </c>
      <c r="E6" s="12">
        <v>24192013116</v>
      </c>
      <c r="F6" s="13" t="s">
        <v>108</v>
      </c>
      <c r="G6" s="13" t="s">
        <v>7</v>
      </c>
      <c r="H6" s="15">
        <v>63.5</v>
      </c>
      <c r="I6" s="15">
        <f>H6*0.3</f>
        <v>19.05</v>
      </c>
      <c r="J6" s="15">
        <v>66</v>
      </c>
      <c r="K6" s="15">
        <f>J6*0.3</f>
        <v>19.8</v>
      </c>
      <c r="L6" s="21">
        <v>77.2</v>
      </c>
      <c r="M6" s="17">
        <f>L6*0.4</f>
        <v>30.880000000000003</v>
      </c>
      <c r="N6" s="18">
        <f>I6+K6+M6</f>
        <v>69.73</v>
      </c>
      <c r="O6" s="22">
        <v>2</v>
      </c>
      <c r="P6" s="22"/>
    </row>
    <row r="7" spans="1:16" s="20" customFormat="1" ht="20.25" customHeight="1">
      <c r="A7" s="14">
        <v>3</v>
      </c>
      <c r="B7" s="26" t="s">
        <v>103</v>
      </c>
      <c r="C7" s="28" t="s">
        <v>104</v>
      </c>
      <c r="D7" s="13" t="s">
        <v>105</v>
      </c>
      <c r="E7" s="12">
        <v>24192013014</v>
      </c>
      <c r="F7" s="13" t="s">
        <v>107</v>
      </c>
      <c r="G7" s="13" t="s">
        <v>7</v>
      </c>
      <c r="H7" s="15">
        <v>66.5</v>
      </c>
      <c r="I7" s="15">
        <f>H7*0.3</f>
        <v>19.95</v>
      </c>
      <c r="J7" s="15">
        <v>70</v>
      </c>
      <c r="K7" s="15">
        <f>J7*0.3</f>
        <v>21</v>
      </c>
      <c r="L7" s="21" t="s">
        <v>164</v>
      </c>
      <c r="M7" s="21" t="s">
        <v>164</v>
      </c>
      <c r="N7" s="21" t="s">
        <v>164</v>
      </c>
      <c r="O7" s="22"/>
      <c r="P7" s="22"/>
    </row>
    <row r="8" spans="1:16" s="20" customFormat="1" ht="24.75" customHeight="1">
      <c r="A8" s="14">
        <v>4</v>
      </c>
      <c r="B8" s="27" t="s">
        <v>81</v>
      </c>
      <c r="C8" s="28" t="s">
        <v>82</v>
      </c>
      <c r="D8" s="13" t="s">
        <v>83</v>
      </c>
      <c r="E8" s="12">
        <v>24192030814</v>
      </c>
      <c r="F8" s="13" t="s">
        <v>85</v>
      </c>
      <c r="G8" s="13" t="s">
        <v>7</v>
      </c>
      <c r="H8" s="15">
        <v>76.5</v>
      </c>
      <c r="I8" s="15">
        <f>H8*0.3</f>
        <v>22.95</v>
      </c>
      <c r="J8" s="15">
        <v>83</v>
      </c>
      <c r="K8" s="15">
        <f>J8*0.3</f>
        <v>24.9</v>
      </c>
      <c r="L8" s="21">
        <v>79.2</v>
      </c>
      <c r="M8" s="17">
        <f>L8*0.4</f>
        <v>31.680000000000003</v>
      </c>
      <c r="N8" s="18">
        <f>I8+K8+M8</f>
        <v>79.53</v>
      </c>
      <c r="O8" s="22">
        <v>1</v>
      </c>
      <c r="P8" s="22" t="s">
        <v>158</v>
      </c>
    </row>
    <row r="9" spans="1:16" s="20" customFormat="1" ht="24.75" customHeight="1">
      <c r="A9" s="14">
        <v>5</v>
      </c>
      <c r="B9" s="27" t="s">
        <v>81</v>
      </c>
      <c r="C9" s="28" t="s">
        <v>82</v>
      </c>
      <c r="D9" s="13" t="s">
        <v>83</v>
      </c>
      <c r="E9" s="12">
        <v>24192025017</v>
      </c>
      <c r="F9" s="13" t="s">
        <v>84</v>
      </c>
      <c r="G9" s="13" t="s">
        <v>7</v>
      </c>
      <c r="H9" s="15">
        <v>77.5</v>
      </c>
      <c r="I9" s="15">
        <f>H9*0.3</f>
        <v>23.25</v>
      </c>
      <c r="J9" s="15">
        <v>82</v>
      </c>
      <c r="K9" s="15">
        <f>J9*0.3</f>
        <v>24.599999999999998</v>
      </c>
      <c r="L9" s="21">
        <v>76.4</v>
      </c>
      <c r="M9" s="17">
        <f>L9*0.4</f>
        <v>30.560000000000002</v>
      </c>
      <c r="N9" s="18">
        <f>I9+K9+M9</f>
        <v>78.41</v>
      </c>
      <c r="O9" s="22">
        <v>2</v>
      </c>
      <c r="P9" s="22" t="s">
        <v>158</v>
      </c>
    </row>
    <row r="10" spans="1:16" s="20" customFormat="1" ht="24.75" customHeight="1">
      <c r="A10" s="14">
        <v>6</v>
      </c>
      <c r="B10" s="27" t="s">
        <v>81</v>
      </c>
      <c r="C10" s="28" t="s">
        <v>82</v>
      </c>
      <c r="D10" s="13" t="s">
        <v>83</v>
      </c>
      <c r="E10" s="12">
        <v>24192024717</v>
      </c>
      <c r="F10" s="13" t="s">
        <v>86</v>
      </c>
      <c r="G10" s="13" t="s">
        <v>8</v>
      </c>
      <c r="H10" s="15">
        <v>79.5</v>
      </c>
      <c r="I10" s="15">
        <f>H10*0.3</f>
        <v>23.849999999999998</v>
      </c>
      <c r="J10" s="15">
        <v>77.5</v>
      </c>
      <c r="K10" s="15">
        <f>J10*0.3</f>
        <v>23.25</v>
      </c>
      <c r="L10" s="21">
        <v>78.2</v>
      </c>
      <c r="M10" s="17">
        <f>L10*0.4</f>
        <v>31.28</v>
      </c>
      <c r="N10" s="18">
        <f>I10+K10+M10</f>
        <v>78.38</v>
      </c>
      <c r="O10" s="22">
        <v>3</v>
      </c>
      <c r="P10" s="22" t="s">
        <v>158</v>
      </c>
    </row>
    <row r="11" spans="1:16" s="20" customFormat="1" ht="24.75" customHeight="1">
      <c r="A11" s="14">
        <v>7</v>
      </c>
      <c r="B11" s="27" t="s">
        <v>81</v>
      </c>
      <c r="C11" s="28" t="s">
        <v>82</v>
      </c>
      <c r="D11" s="13" t="s">
        <v>83</v>
      </c>
      <c r="E11" s="12">
        <v>24192025816</v>
      </c>
      <c r="F11" s="13" t="s">
        <v>87</v>
      </c>
      <c r="G11" s="13" t="s">
        <v>7</v>
      </c>
      <c r="H11" s="15">
        <v>73.5</v>
      </c>
      <c r="I11" s="15">
        <f>H11*0.3</f>
        <v>22.05</v>
      </c>
      <c r="J11" s="15">
        <v>80.5</v>
      </c>
      <c r="K11" s="15">
        <f>J11*0.3</f>
        <v>24.15</v>
      </c>
      <c r="L11" s="21">
        <v>80.2</v>
      </c>
      <c r="M11" s="17">
        <f>L11*0.4</f>
        <v>32.080000000000005</v>
      </c>
      <c r="N11" s="18">
        <f>I11+K11+M11</f>
        <v>78.28</v>
      </c>
      <c r="O11" s="22">
        <v>4</v>
      </c>
      <c r="P11" s="22" t="s">
        <v>158</v>
      </c>
    </row>
    <row r="12" spans="1:16" s="20" customFormat="1" ht="24.75" customHeight="1">
      <c r="A12" s="14">
        <v>8</v>
      </c>
      <c r="B12" s="27" t="s">
        <v>81</v>
      </c>
      <c r="C12" s="28" t="s">
        <v>82</v>
      </c>
      <c r="D12" s="13" t="s">
        <v>83</v>
      </c>
      <c r="E12" s="12">
        <v>24192030504</v>
      </c>
      <c r="F12" s="13" t="s">
        <v>88</v>
      </c>
      <c r="G12" s="13" t="s">
        <v>7</v>
      </c>
      <c r="H12" s="15">
        <v>78</v>
      </c>
      <c r="I12" s="15">
        <f>H12*0.3</f>
        <v>23.4</v>
      </c>
      <c r="J12" s="15">
        <v>75</v>
      </c>
      <c r="K12" s="15">
        <f>J12*0.3</f>
        <v>22.5</v>
      </c>
      <c r="L12" s="21">
        <v>80.4</v>
      </c>
      <c r="M12" s="17">
        <f>L12*0.4</f>
        <v>32.160000000000004</v>
      </c>
      <c r="N12" s="18">
        <f>I12+K12+M12</f>
        <v>78.06</v>
      </c>
      <c r="O12" s="22">
        <v>5</v>
      </c>
      <c r="P12" s="22" t="s">
        <v>158</v>
      </c>
    </row>
    <row r="13" spans="1:16" s="20" customFormat="1" ht="24.75" customHeight="1">
      <c r="A13" s="14">
        <v>9</v>
      </c>
      <c r="B13" s="27" t="s">
        <v>81</v>
      </c>
      <c r="C13" s="28" t="s">
        <v>82</v>
      </c>
      <c r="D13" s="13" t="s">
        <v>83</v>
      </c>
      <c r="E13" s="12">
        <v>24192025105</v>
      </c>
      <c r="F13" s="13" t="s">
        <v>91</v>
      </c>
      <c r="G13" s="13" t="s">
        <v>7</v>
      </c>
      <c r="H13" s="15">
        <v>75</v>
      </c>
      <c r="I13" s="15">
        <f>H13*0.3</f>
        <v>22.5</v>
      </c>
      <c r="J13" s="15">
        <v>76.5</v>
      </c>
      <c r="K13" s="15">
        <f>J13*0.3</f>
        <v>22.95</v>
      </c>
      <c r="L13" s="21">
        <v>80.6</v>
      </c>
      <c r="M13" s="17">
        <f>L13*0.4</f>
        <v>32.24</v>
      </c>
      <c r="N13" s="18">
        <f>I13+K13+M13</f>
        <v>77.69</v>
      </c>
      <c r="O13" s="22">
        <v>6</v>
      </c>
      <c r="P13" s="22" t="s">
        <v>158</v>
      </c>
    </row>
    <row r="14" spans="1:16" s="20" customFormat="1" ht="24.75" customHeight="1">
      <c r="A14" s="14">
        <v>10</v>
      </c>
      <c r="B14" s="27" t="s">
        <v>81</v>
      </c>
      <c r="C14" s="28" t="s">
        <v>82</v>
      </c>
      <c r="D14" s="13" t="s">
        <v>83</v>
      </c>
      <c r="E14" s="12">
        <v>24192030508</v>
      </c>
      <c r="F14" s="13" t="s">
        <v>100</v>
      </c>
      <c r="G14" s="13" t="s">
        <v>7</v>
      </c>
      <c r="H14" s="15">
        <v>74.5</v>
      </c>
      <c r="I14" s="15">
        <f>H14*0.3</f>
        <v>22.349999999999998</v>
      </c>
      <c r="J14" s="15">
        <v>71.5</v>
      </c>
      <c r="K14" s="15">
        <f>J14*0.3</f>
        <v>21.45</v>
      </c>
      <c r="L14" s="21">
        <v>84.6</v>
      </c>
      <c r="M14" s="17">
        <f>L14*0.4</f>
        <v>33.839999999999996</v>
      </c>
      <c r="N14" s="18">
        <f>I14+K14+M14</f>
        <v>77.63999999999999</v>
      </c>
      <c r="O14" s="22">
        <v>7</v>
      </c>
      <c r="P14" s="22"/>
    </row>
    <row r="15" spans="1:16" s="20" customFormat="1" ht="24.75" customHeight="1">
      <c r="A15" s="14">
        <v>11</v>
      </c>
      <c r="B15" s="27" t="s">
        <v>81</v>
      </c>
      <c r="C15" s="28" t="s">
        <v>82</v>
      </c>
      <c r="D15" s="13" t="s">
        <v>83</v>
      </c>
      <c r="E15" s="12">
        <v>24192025420</v>
      </c>
      <c r="F15" s="13" t="s">
        <v>92</v>
      </c>
      <c r="G15" s="13" t="s">
        <v>7</v>
      </c>
      <c r="H15" s="15">
        <v>74.5</v>
      </c>
      <c r="I15" s="15">
        <f>H15*0.3</f>
        <v>22.349999999999998</v>
      </c>
      <c r="J15" s="15">
        <v>76.5</v>
      </c>
      <c r="K15" s="15">
        <f>J15*0.3</f>
        <v>22.95</v>
      </c>
      <c r="L15" s="21">
        <v>80.2</v>
      </c>
      <c r="M15" s="17">
        <f>L15*0.4</f>
        <v>32.080000000000005</v>
      </c>
      <c r="N15" s="18">
        <f>I15+K15+M15</f>
        <v>77.38</v>
      </c>
      <c r="O15" s="22">
        <v>8</v>
      </c>
      <c r="P15" s="22"/>
    </row>
    <row r="16" spans="1:16" s="20" customFormat="1" ht="24.75" customHeight="1">
      <c r="A16" s="14">
        <v>12</v>
      </c>
      <c r="B16" s="27" t="s">
        <v>81</v>
      </c>
      <c r="C16" s="28" t="s">
        <v>82</v>
      </c>
      <c r="D16" s="13" t="s">
        <v>83</v>
      </c>
      <c r="E16" s="12">
        <v>24192024801</v>
      </c>
      <c r="F16" s="13" t="s">
        <v>94</v>
      </c>
      <c r="G16" s="13" t="s">
        <v>7</v>
      </c>
      <c r="H16" s="15">
        <v>69</v>
      </c>
      <c r="I16" s="15">
        <f>H16*0.3</f>
        <v>20.7</v>
      </c>
      <c r="J16" s="15">
        <v>80.5</v>
      </c>
      <c r="K16" s="15">
        <f>J16*0.3</f>
        <v>24.15</v>
      </c>
      <c r="L16" s="21">
        <v>80.8</v>
      </c>
      <c r="M16" s="17">
        <f>L16*0.4</f>
        <v>32.32</v>
      </c>
      <c r="N16" s="18">
        <f>I16+K16+M16</f>
        <v>77.16999999999999</v>
      </c>
      <c r="O16" s="22">
        <v>9</v>
      </c>
      <c r="P16" s="22"/>
    </row>
    <row r="17" spans="1:16" s="20" customFormat="1" ht="24.75" customHeight="1">
      <c r="A17" s="14">
        <v>13</v>
      </c>
      <c r="B17" s="27" t="s">
        <v>81</v>
      </c>
      <c r="C17" s="28" t="s">
        <v>82</v>
      </c>
      <c r="D17" s="13" t="s">
        <v>83</v>
      </c>
      <c r="E17" s="12">
        <v>24192025615</v>
      </c>
      <c r="F17" s="13" t="s">
        <v>96</v>
      </c>
      <c r="G17" s="13" t="s">
        <v>7</v>
      </c>
      <c r="H17" s="15">
        <v>70</v>
      </c>
      <c r="I17" s="15">
        <f>H17*0.3</f>
        <v>21</v>
      </c>
      <c r="J17" s="15">
        <v>78</v>
      </c>
      <c r="K17" s="15">
        <f>J17*0.3</f>
        <v>23.4</v>
      </c>
      <c r="L17" s="21">
        <v>81.8</v>
      </c>
      <c r="M17" s="17">
        <f>L17*0.4</f>
        <v>32.72</v>
      </c>
      <c r="N17" s="18">
        <f>I17+K17+M17</f>
        <v>77.12</v>
      </c>
      <c r="O17" s="22">
        <v>10</v>
      </c>
      <c r="P17" s="22"/>
    </row>
    <row r="18" spans="1:16" s="20" customFormat="1" ht="24.75" customHeight="1">
      <c r="A18" s="14">
        <v>14</v>
      </c>
      <c r="B18" s="27" t="s">
        <v>81</v>
      </c>
      <c r="C18" s="28" t="s">
        <v>82</v>
      </c>
      <c r="D18" s="13" t="s">
        <v>83</v>
      </c>
      <c r="E18" s="12">
        <v>24192024724</v>
      </c>
      <c r="F18" s="13" t="s">
        <v>89</v>
      </c>
      <c r="G18" s="13" t="s">
        <v>8</v>
      </c>
      <c r="H18" s="15">
        <v>74.5</v>
      </c>
      <c r="I18" s="15">
        <f>H18*0.3</f>
        <v>22.349999999999998</v>
      </c>
      <c r="J18" s="15">
        <v>78</v>
      </c>
      <c r="K18" s="15">
        <f>J18*0.3</f>
        <v>23.4</v>
      </c>
      <c r="L18" s="21">
        <v>78</v>
      </c>
      <c r="M18" s="17">
        <f>L18*0.4</f>
        <v>31.200000000000003</v>
      </c>
      <c r="N18" s="18">
        <f>I18+K18+M18</f>
        <v>76.95</v>
      </c>
      <c r="O18" s="22">
        <v>11</v>
      </c>
      <c r="P18" s="22"/>
    </row>
    <row r="19" spans="1:16" s="20" customFormat="1" ht="24.75" customHeight="1">
      <c r="A19" s="14">
        <v>15</v>
      </c>
      <c r="B19" s="27" t="s">
        <v>81</v>
      </c>
      <c r="C19" s="28" t="s">
        <v>82</v>
      </c>
      <c r="D19" s="13" t="s">
        <v>83</v>
      </c>
      <c r="E19" s="12">
        <v>24192025407</v>
      </c>
      <c r="F19" s="13" t="s">
        <v>93</v>
      </c>
      <c r="G19" s="13" t="s">
        <v>7</v>
      </c>
      <c r="H19" s="15">
        <v>68.5</v>
      </c>
      <c r="I19" s="15">
        <f>H19*0.3</f>
        <v>20.55</v>
      </c>
      <c r="J19" s="15">
        <v>81.5</v>
      </c>
      <c r="K19" s="15">
        <f>J19*0.3</f>
        <v>24.45</v>
      </c>
      <c r="L19" s="21">
        <v>79.8</v>
      </c>
      <c r="M19" s="17">
        <f>L19*0.4</f>
        <v>31.92</v>
      </c>
      <c r="N19" s="18">
        <f>I19+K19+M19</f>
        <v>76.92</v>
      </c>
      <c r="O19" s="22">
        <v>12</v>
      </c>
      <c r="P19" s="22"/>
    </row>
    <row r="20" spans="1:16" s="20" customFormat="1" ht="24.75" customHeight="1">
      <c r="A20" s="14">
        <v>16</v>
      </c>
      <c r="B20" s="27" t="s">
        <v>81</v>
      </c>
      <c r="C20" s="28" t="s">
        <v>82</v>
      </c>
      <c r="D20" s="13" t="s">
        <v>83</v>
      </c>
      <c r="E20" s="12">
        <v>24192025621</v>
      </c>
      <c r="F20" s="13" t="s">
        <v>99</v>
      </c>
      <c r="G20" s="13" t="s">
        <v>8</v>
      </c>
      <c r="H20" s="15">
        <v>74</v>
      </c>
      <c r="I20" s="15">
        <f>H20*0.3</f>
        <v>22.2</v>
      </c>
      <c r="J20" s="15">
        <v>72</v>
      </c>
      <c r="K20" s="15">
        <f>J20*0.3</f>
        <v>21.599999999999998</v>
      </c>
      <c r="L20" s="21">
        <v>81.6</v>
      </c>
      <c r="M20" s="17">
        <f>L20*0.4</f>
        <v>32.64</v>
      </c>
      <c r="N20" s="18">
        <f>I20+K20+M20</f>
        <v>76.44</v>
      </c>
      <c r="O20" s="22">
        <v>13</v>
      </c>
      <c r="P20" s="22"/>
    </row>
    <row r="21" spans="1:16" s="20" customFormat="1" ht="24.75" customHeight="1">
      <c r="A21" s="14">
        <v>17</v>
      </c>
      <c r="B21" s="27" t="s">
        <v>81</v>
      </c>
      <c r="C21" s="28" t="s">
        <v>82</v>
      </c>
      <c r="D21" s="13" t="s">
        <v>83</v>
      </c>
      <c r="E21" s="12">
        <v>24192025008</v>
      </c>
      <c r="F21" s="13" t="s">
        <v>101</v>
      </c>
      <c r="G21" s="13" t="s">
        <v>7</v>
      </c>
      <c r="H21" s="15">
        <v>71</v>
      </c>
      <c r="I21" s="15">
        <f>H21*0.3</f>
        <v>21.3</v>
      </c>
      <c r="J21" s="15">
        <v>74.5</v>
      </c>
      <c r="K21" s="15">
        <f>J21*0.3</f>
        <v>22.349999999999998</v>
      </c>
      <c r="L21" s="21">
        <v>80</v>
      </c>
      <c r="M21" s="17">
        <f>L21*0.4</f>
        <v>32</v>
      </c>
      <c r="N21" s="18">
        <f>I21+K21+M21</f>
        <v>75.65</v>
      </c>
      <c r="O21" s="22">
        <v>14</v>
      </c>
      <c r="P21" s="22"/>
    </row>
    <row r="22" spans="1:16" s="20" customFormat="1" ht="24.75" customHeight="1">
      <c r="A22" s="14">
        <v>18</v>
      </c>
      <c r="B22" s="27" t="s">
        <v>81</v>
      </c>
      <c r="C22" s="28" t="s">
        <v>82</v>
      </c>
      <c r="D22" s="13" t="s">
        <v>83</v>
      </c>
      <c r="E22" s="12">
        <v>24192030222</v>
      </c>
      <c r="F22" s="13" t="s">
        <v>95</v>
      </c>
      <c r="G22" s="13" t="s">
        <v>7</v>
      </c>
      <c r="H22" s="15">
        <v>72</v>
      </c>
      <c r="I22" s="15">
        <f>H22*0.3</f>
        <v>21.599999999999998</v>
      </c>
      <c r="J22" s="15">
        <v>77.5</v>
      </c>
      <c r="K22" s="15">
        <f>J22*0.3</f>
        <v>23.25</v>
      </c>
      <c r="L22" s="21">
        <v>77</v>
      </c>
      <c r="M22" s="17">
        <f>L22*0.4</f>
        <v>30.8</v>
      </c>
      <c r="N22" s="18">
        <f>I22+K22+M22</f>
        <v>75.64999999999999</v>
      </c>
      <c r="O22" s="22">
        <v>14</v>
      </c>
      <c r="P22" s="22"/>
    </row>
    <row r="23" spans="1:16" s="20" customFormat="1" ht="24.75" customHeight="1">
      <c r="A23" s="14">
        <v>19</v>
      </c>
      <c r="B23" s="27" t="s">
        <v>81</v>
      </c>
      <c r="C23" s="28" t="s">
        <v>82</v>
      </c>
      <c r="D23" s="13" t="s">
        <v>83</v>
      </c>
      <c r="E23" s="12">
        <v>24192024613</v>
      </c>
      <c r="F23" s="13" t="s">
        <v>98</v>
      </c>
      <c r="G23" s="13" t="s">
        <v>7</v>
      </c>
      <c r="H23" s="15">
        <v>75.5</v>
      </c>
      <c r="I23" s="15">
        <f>H23*0.3</f>
        <v>22.65</v>
      </c>
      <c r="J23" s="15">
        <v>71.5</v>
      </c>
      <c r="K23" s="15">
        <f>J23*0.3</f>
        <v>21.45</v>
      </c>
      <c r="L23" s="21">
        <v>78.4</v>
      </c>
      <c r="M23" s="17">
        <f>L23*0.4</f>
        <v>31.360000000000003</v>
      </c>
      <c r="N23" s="18">
        <f>I23+K23+M23</f>
        <v>75.46</v>
      </c>
      <c r="O23" s="22">
        <v>16</v>
      </c>
      <c r="P23" s="22"/>
    </row>
    <row r="24" spans="1:16" s="20" customFormat="1" ht="24.75" customHeight="1">
      <c r="A24" s="14">
        <v>20</v>
      </c>
      <c r="B24" s="27" t="s">
        <v>81</v>
      </c>
      <c r="C24" s="28" t="s">
        <v>82</v>
      </c>
      <c r="D24" s="13" t="s">
        <v>83</v>
      </c>
      <c r="E24" s="12">
        <v>24192030506</v>
      </c>
      <c r="F24" s="13" t="s">
        <v>97</v>
      </c>
      <c r="G24" s="13" t="s">
        <v>7</v>
      </c>
      <c r="H24" s="15">
        <v>74</v>
      </c>
      <c r="I24" s="15">
        <f>H24*0.3</f>
        <v>22.2</v>
      </c>
      <c r="J24" s="15">
        <v>74</v>
      </c>
      <c r="K24" s="15">
        <f>J24*0.3</f>
        <v>22.2</v>
      </c>
      <c r="L24" s="21">
        <v>77.6</v>
      </c>
      <c r="M24" s="17">
        <f>L24*0.4</f>
        <v>31.04</v>
      </c>
      <c r="N24" s="18">
        <f>I24+K24+M24</f>
        <v>75.44</v>
      </c>
      <c r="O24" s="22">
        <v>17</v>
      </c>
      <c r="P24" s="22"/>
    </row>
    <row r="25" spans="1:16" s="20" customFormat="1" ht="24.75" customHeight="1">
      <c r="A25" s="14">
        <v>21</v>
      </c>
      <c r="B25" s="27" t="s">
        <v>81</v>
      </c>
      <c r="C25" s="28" t="s">
        <v>82</v>
      </c>
      <c r="D25" s="13" t="s">
        <v>83</v>
      </c>
      <c r="E25" s="12">
        <v>24192025424</v>
      </c>
      <c r="F25" s="13" t="s">
        <v>102</v>
      </c>
      <c r="G25" s="13" t="s">
        <v>7</v>
      </c>
      <c r="H25" s="15">
        <v>68.5</v>
      </c>
      <c r="I25" s="15">
        <f>H25*0.3</f>
        <v>20.55</v>
      </c>
      <c r="J25" s="15">
        <v>77</v>
      </c>
      <c r="K25" s="15">
        <f>J25*0.3</f>
        <v>23.099999999999998</v>
      </c>
      <c r="L25" s="21">
        <v>79.4</v>
      </c>
      <c r="M25" s="17">
        <f>L25*0.4</f>
        <v>31.760000000000005</v>
      </c>
      <c r="N25" s="18">
        <f>I25+K25+M25</f>
        <v>75.41</v>
      </c>
      <c r="O25" s="22">
        <v>18</v>
      </c>
      <c r="P25" s="22"/>
    </row>
    <row r="26" spans="1:16" s="20" customFormat="1" ht="24.75" customHeight="1">
      <c r="A26" s="14">
        <v>22</v>
      </c>
      <c r="B26" s="27" t="s">
        <v>81</v>
      </c>
      <c r="C26" s="28" t="s">
        <v>82</v>
      </c>
      <c r="D26" s="13" t="s">
        <v>83</v>
      </c>
      <c r="E26" s="12">
        <v>24192030724</v>
      </c>
      <c r="F26" s="13" t="s">
        <v>90</v>
      </c>
      <c r="G26" s="13" t="s">
        <v>8</v>
      </c>
      <c r="H26" s="15">
        <v>70.5</v>
      </c>
      <c r="I26" s="15">
        <f>H26*0.3</f>
        <v>21.15</v>
      </c>
      <c r="J26" s="15">
        <v>82</v>
      </c>
      <c r="K26" s="15">
        <f>J26*0.3</f>
        <v>24.599999999999998</v>
      </c>
      <c r="L26" s="21">
        <v>73.8</v>
      </c>
      <c r="M26" s="17">
        <f>L26*0.4</f>
        <v>29.52</v>
      </c>
      <c r="N26" s="18">
        <f>I26+K26+M26</f>
        <v>75.27</v>
      </c>
      <c r="O26" s="22">
        <v>19</v>
      </c>
      <c r="P26" s="22"/>
    </row>
  </sheetData>
  <sheetProtection/>
  <mergeCells count="3">
    <mergeCell ref="A1:P1"/>
    <mergeCell ref="A2:P2"/>
    <mergeCell ref="A3:P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C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6" sqref="A26:IV26"/>
    </sheetView>
  </sheetViews>
  <sheetFormatPr defaultColWidth="9.00390625" defaultRowHeight="14.25"/>
  <cols>
    <col min="1" max="1" width="4.125" style="3" customWidth="1"/>
    <col min="2" max="2" width="35.25390625" style="11" customWidth="1"/>
    <col min="3" max="3" width="12.875" style="7" customWidth="1"/>
    <col min="4" max="4" width="8.75390625" style="3" customWidth="1"/>
    <col min="5" max="5" width="12.75390625" style="3" customWidth="1"/>
    <col min="6" max="6" width="8.00390625" style="3" customWidth="1"/>
    <col min="7" max="7" width="4.625" style="5" customWidth="1"/>
    <col min="8" max="13" width="7.75390625" style="5" customWidth="1"/>
    <col min="14" max="14" width="7.75390625" style="6" customWidth="1"/>
    <col min="15" max="16" width="7.75390625" style="3" customWidth="1"/>
    <col min="17" max="184" width="9.00390625" style="2" customWidth="1"/>
    <col min="185" max="16384" width="9.00390625" style="4" customWidth="1"/>
  </cols>
  <sheetData>
    <row r="1" spans="1:16" ht="24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6.5" customHeight="1">
      <c r="A2" s="36" t="s">
        <v>149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1" customFormat="1" ht="16.5" customHeight="1">
      <c r="A3" s="37" t="s">
        <v>150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8" customFormat="1" ht="44.25" customHeight="1">
      <c r="A4" s="9" t="s">
        <v>0</v>
      </c>
      <c r="B4" s="10" t="s">
        <v>10</v>
      </c>
      <c r="C4" s="25" t="s">
        <v>11</v>
      </c>
      <c r="D4" s="9" t="s">
        <v>9</v>
      </c>
      <c r="E4" s="9" t="s">
        <v>1</v>
      </c>
      <c r="F4" s="9" t="s">
        <v>2</v>
      </c>
      <c r="G4" s="9" t="s">
        <v>3</v>
      </c>
      <c r="H4" s="23" t="s">
        <v>152</v>
      </c>
      <c r="I4" s="23" t="s">
        <v>153</v>
      </c>
      <c r="J4" s="23" t="s">
        <v>154</v>
      </c>
      <c r="K4" s="23" t="s">
        <v>4</v>
      </c>
      <c r="L4" s="23" t="s">
        <v>156</v>
      </c>
      <c r="M4" s="23" t="s">
        <v>155</v>
      </c>
      <c r="N4" s="23" t="s">
        <v>5</v>
      </c>
      <c r="O4" s="23" t="s">
        <v>6</v>
      </c>
      <c r="P4" s="33" t="s">
        <v>151</v>
      </c>
    </row>
    <row r="5" spans="1:16" s="20" customFormat="1" ht="24.75" customHeight="1">
      <c r="A5" s="14">
        <v>1</v>
      </c>
      <c r="B5" s="13" t="s">
        <v>109</v>
      </c>
      <c r="C5" s="28" t="s">
        <v>45</v>
      </c>
      <c r="D5" s="13" t="s">
        <v>110</v>
      </c>
      <c r="E5" s="12">
        <v>24192013316</v>
      </c>
      <c r="F5" s="13" t="s">
        <v>112</v>
      </c>
      <c r="G5" s="13" t="s">
        <v>7</v>
      </c>
      <c r="H5" s="15">
        <v>74.5</v>
      </c>
      <c r="I5" s="15">
        <f>H5*0.3</f>
        <v>22.349999999999998</v>
      </c>
      <c r="J5" s="15">
        <v>79</v>
      </c>
      <c r="K5" s="15">
        <f>J5*0.3</f>
        <v>23.7</v>
      </c>
      <c r="L5" s="21">
        <v>84.2</v>
      </c>
      <c r="M5" s="17">
        <f>L5*0.4</f>
        <v>33.68</v>
      </c>
      <c r="N5" s="18">
        <f>I5+K5+M5</f>
        <v>79.72999999999999</v>
      </c>
      <c r="O5" s="22">
        <v>1</v>
      </c>
      <c r="P5" s="22" t="s">
        <v>158</v>
      </c>
    </row>
    <row r="6" spans="1:16" s="20" customFormat="1" ht="24.75" customHeight="1">
      <c r="A6" s="14">
        <v>2</v>
      </c>
      <c r="B6" s="26" t="s">
        <v>109</v>
      </c>
      <c r="C6" s="28" t="s">
        <v>45</v>
      </c>
      <c r="D6" s="13" t="s">
        <v>110</v>
      </c>
      <c r="E6" s="12">
        <v>24192013523</v>
      </c>
      <c r="F6" s="13" t="s">
        <v>111</v>
      </c>
      <c r="G6" s="13" t="s">
        <v>7</v>
      </c>
      <c r="H6" s="15">
        <v>71.5</v>
      </c>
      <c r="I6" s="15">
        <f>H6*0.3</f>
        <v>21.45</v>
      </c>
      <c r="J6" s="15">
        <v>84</v>
      </c>
      <c r="K6" s="15">
        <f>J6*0.3</f>
        <v>25.2</v>
      </c>
      <c r="L6" s="21">
        <v>81.8</v>
      </c>
      <c r="M6" s="17">
        <f>L6*0.4</f>
        <v>32.72</v>
      </c>
      <c r="N6" s="18">
        <f>I6+K6+M6</f>
        <v>79.37</v>
      </c>
      <c r="O6" s="22">
        <v>2</v>
      </c>
      <c r="P6" s="22"/>
    </row>
    <row r="7" spans="1:16" s="20" customFormat="1" ht="24.75" customHeight="1">
      <c r="A7" s="14">
        <v>3</v>
      </c>
      <c r="B7" s="13" t="s">
        <v>109</v>
      </c>
      <c r="C7" s="28" t="s">
        <v>45</v>
      </c>
      <c r="D7" s="13" t="s">
        <v>110</v>
      </c>
      <c r="E7" s="12">
        <v>24192013227</v>
      </c>
      <c r="F7" s="13" t="s">
        <v>113</v>
      </c>
      <c r="G7" s="13" t="s">
        <v>7</v>
      </c>
      <c r="H7" s="15">
        <v>76</v>
      </c>
      <c r="I7" s="15">
        <f>H7*0.3</f>
        <v>22.8</v>
      </c>
      <c r="J7" s="15">
        <v>75</v>
      </c>
      <c r="K7" s="15">
        <f>J7*0.3</f>
        <v>22.5</v>
      </c>
      <c r="L7" s="21">
        <v>80.2</v>
      </c>
      <c r="M7" s="17">
        <f>L7*0.4</f>
        <v>32.080000000000005</v>
      </c>
      <c r="N7" s="18">
        <f>I7+K7+M7</f>
        <v>77.38</v>
      </c>
      <c r="O7" s="22">
        <v>3</v>
      </c>
      <c r="P7" s="22"/>
    </row>
    <row r="8" spans="1:16" s="20" customFormat="1" ht="24.75" customHeight="1">
      <c r="A8" s="14">
        <v>4</v>
      </c>
      <c r="B8" s="13" t="s">
        <v>114</v>
      </c>
      <c r="C8" s="28" t="s">
        <v>115</v>
      </c>
      <c r="D8" s="13" t="s">
        <v>116</v>
      </c>
      <c r="E8" s="12">
        <v>24192013722</v>
      </c>
      <c r="F8" s="13" t="s">
        <v>117</v>
      </c>
      <c r="G8" s="13" t="s">
        <v>7</v>
      </c>
      <c r="H8" s="15">
        <v>58.5</v>
      </c>
      <c r="I8" s="15">
        <f>H8*0.3</f>
        <v>17.55</v>
      </c>
      <c r="J8" s="15">
        <v>69</v>
      </c>
      <c r="K8" s="15">
        <f>J8*0.3</f>
        <v>20.7</v>
      </c>
      <c r="L8" s="21">
        <v>81.6</v>
      </c>
      <c r="M8" s="17">
        <f>L8*0.4</f>
        <v>32.64</v>
      </c>
      <c r="N8" s="18">
        <f>I8+K8+M8</f>
        <v>70.89</v>
      </c>
      <c r="O8" s="22">
        <v>1</v>
      </c>
      <c r="P8" s="22" t="s">
        <v>158</v>
      </c>
    </row>
    <row r="9" spans="1:16" s="20" customFormat="1" ht="24.75" customHeight="1">
      <c r="A9" s="14">
        <v>5</v>
      </c>
      <c r="B9" s="13" t="s">
        <v>114</v>
      </c>
      <c r="C9" s="28" t="s">
        <v>115</v>
      </c>
      <c r="D9" s="13" t="s">
        <v>116</v>
      </c>
      <c r="E9" s="12">
        <v>24192013808</v>
      </c>
      <c r="F9" s="13" t="s">
        <v>118</v>
      </c>
      <c r="G9" s="13" t="s">
        <v>8</v>
      </c>
      <c r="H9" s="15">
        <v>58.5</v>
      </c>
      <c r="I9" s="15">
        <f>H9*0.3</f>
        <v>17.55</v>
      </c>
      <c r="J9" s="15">
        <v>67.5</v>
      </c>
      <c r="K9" s="15">
        <f>J9*0.3</f>
        <v>20.25</v>
      </c>
      <c r="L9" s="21">
        <v>77.4</v>
      </c>
      <c r="M9" s="17">
        <f>L9*0.4</f>
        <v>30.960000000000004</v>
      </c>
      <c r="N9" s="18">
        <f>I9+K9+M9</f>
        <v>68.76</v>
      </c>
      <c r="O9" s="22">
        <v>2</v>
      </c>
      <c r="P9" s="22"/>
    </row>
    <row r="10" spans="1:185" ht="24.75" customHeight="1">
      <c r="A10" s="14">
        <v>6</v>
      </c>
      <c r="B10" s="13" t="s">
        <v>114</v>
      </c>
      <c r="C10" s="28" t="s">
        <v>115</v>
      </c>
      <c r="D10" s="13" t="s">
        <v>116</v>
      </c>
      <c r="E10" s="12">
        <v>24192013812</v>
      </c>
      <c r="F10" s="13" t="s">
        <v>119</v>
      </c>
      <c r="G10" s="13" t="s">
        <v>7</v>
      </c>
      <c r="H10" s="15">
        <v>59.5</v>
      </c>
      <c r="I10" s="15">
        <f>H10*0.3</f>
        <v>17.849999999999998</v>
      </c>
      <c r="J10" s="15">
        <v>66</v>
      </c>
      <c r="K10" s="15">
        <f>J10*0.3</f>
        <v>19.8</v>
      </c>
      <c r="L10" s="21">
        <v>77.6</v>
      </c>
      <c r="M10" s="17">
        <f>L10*0.4</f>
        <v>31.04</v>
      </c>
      <c r="N10" s="18">
        <f>I10+K10+M10</f>
        <v>68.69</v>
      </c>
      <c r="O10" s="24" t="s">
        <v>165</v>
      </c>
      <c r="P10" s="22"/>
      <c r="GC10" s="2"/>
    </row>
    <row r="11" spans="1:185" ht="24.75" customHeight="1">
      <c r="A11" s="14">
        <v>7</v>
      </c>
      <c r="B11" s="13" t="s">
        <v>120</v>
      </c>
      <c r="C11" s="28" t="s">
        <v>121</v>
      </c>
      <c r="D11" s="13" t="s">
        <v>122</v>
      </c>
      <c r="E11" s="12">
        <v>24192013817</v>
      </c>
      <c r="F11" s="13" t="s">
        <v>125</v>
      </c>
      <c r="G11" s="13" t="s">
        <v>7</v>
      </c>
      <c r="H11" s="15">
        <v>64</v>
      </c>
      <c r="I11" s="15">
        <f>H11*0.3</f>
        <v>19.2</v>
      </c>
      <c r="J11" s="15">
        <v>67.5</v>
      </c>
      <c r="K11" s="15">
        <f>J11*0.3</f>
        <v>20.25</v>
      </c>
      <c r="L11" s="21" t="s">
        <v>164</v>
      </c>
      <c r="M11" s="21" t="s">
        <v>164</v>
      </c>
      <c r="N11" s="21" t="s">
        <v>164</v>
      </c>
      <c r="O11" s="24"/>
      <c r="P11" s="22"/>
      <c r="GC11" s="2"/>
    </row>
    <row r="12" spans="1:185" ht="24.75" customHeight="1">
      <c r="A12" s="14">
        <v>8</v>
      </c>
      <c r="B12" s="13" t="s">
        <v>120</v>
      </c>
      <c r="C12" s="28" t="s">
        <v>121</v>
      </c>
      <c r="D12" s="13" t="s">
        <v>122</v>
      </c>
      <c r="E12" s="12">
        <v>24192014023</v>
      </c>
      <c r="F12" s="13" t="s">
        <v>123</v>
      </c>
      <c r="G12" s="13" t="s">
        <v>8</v>
      </c>
      <c r="H12" s="15">
        <v>67</v>
      </c>
      <c r="I12" s="15">
        <f>H12*0.3</f>
        <v>20.099999999999998</v>
      </c>
      <c r="J12" s="15">
        <v>69.5</v>
      </c>
      <c r="K12" s="15">
        <f>J12*0.3</f>
        <v>20.849999999999998</v>
      </c>
      <c r="L12" s="21">
        <v>77.6</v>
      </c>
      <c r="M12" s="17">
        <f>L12*0.4</f>
        <v>31.04</v>
      </c>
      <c r="N12" s="18">
        <f>I12+K12+M12</f>
        <v>71.99</v>
      </c>
      <c r="O12" s="24" t="s">
        <v>160</v>
      </c>
      <c r="P12" s="22" t="s">
        <v>158</v>
      </c>
      <c r="GC12" s="2"/>
    </row>
    <row r="13" spans="1:185" ht="24.75" customHeight="1">
      <c r="A13" s="14">
        <v>9</v>
      </c>
      <c r="B13" s="13" t="s">
        <v>120</v>
      </c>
      <c r="C13" s="28" t="s">
        <v>121</v>
      </c>
      <c r="D13" s="13" t="s">
        <v>122</v>
      </c>
      <c r="E13" s="12">
        <v>24192013929</v>
      </c>
      <c r="F13" s="13" t="s">
        <v>124</v>
      </c>
      <c r="G13" s="13" t="s">
        <v>8</v>
      </c>
      <c r="H13" s="15">
        <v>64</v>
      </c>
      <c r="I13" s="15">
        <f>H13*0.3</f>
        <v>19.2</v>
      </c>
      <c r="J13" s="15">
        <v>68</v>
      </c>
      <c r="K13" s="15">
        <f>J13*0.3</f>
        <v>20.4</v>
      </c>
      <c r="L13" s="21">
        <v>75.2</v>
      </c>
      <c r="M13" s="17">
        <f>L13*0.4</f>
        <v>30.080000000000002</v>
      </c>
      <c r="N13" s="18">
        <f>I13+K13+M13</f>
        <v>69.67999999999999</v>
      </c>
      <c r="O13" s="24" t="s">
        <v>161</v>
      </c>
      <c r="P13" s="22"/>
      <c r="GC13" s="2"/>
    </row>
    <row r="14" spans="1:185" ht="24.75" customHeight="1">
      <c r="A14" s="14">
        <v>10</v>
      </c>
      <c r="B14" s="13" t="s">
        <v>126</v>
      </c>
      <c r="C14" s="28" t="s">
        <v>127</v>
      </c>
      <c r="D14" s="13" t="s">
        <v>128</v>
      </c>
      <c r="E14" s="12">
        <v>24192014305</v>
      </c>
      <c r="F14" s="34" t="s">
        <v>163</v>
      </c>
      <c r="G14" s="13" t="s">
        <v>8</v>
      </c>
      <c r="H14" s="15">
        <v>70</v>
      </c>
      <c r="I14" s="15">
        <f>H14*0.3</f>
        <v>21</v>
      </c>
      <c r="J14" s="15">
        <v>74.5</v>
      </c>
      <c r="K14" s="15">
        <f>J14*0.3</f>
        <v>22.349999999999998</v>
      </c>
      <c r="L14" s="21" t="s">
        <v>164</v>
      </c>
      <c r="M14" s="21" t="s">
        <v>164</v>
      </c>
      <c r="N14" s="21" t="s">
        <v>164</v>
      </c>
      <c r="O14" s="24"/>
      <c r="P14" s="22"/>
      <c r="GC14" s="2"/>
    </row>
    <row r="15" spans="1:185" ht="24.75" customHeight="1">
      <c r="A15" s="14">
        <v>11</v>
      </c>
      <c r="B15" s="13" t="s">
        <v>126</v>
      </c>
      <c r="C15" s="28" t="s">
        <v>127</v>
      </c>
      <c r="D15" s="13" t="s">
        <v>128</v>
      </c>
      <c r="E15" s="12">
        <v>24192014130</v>
      </c>
      <c r="F15" s="13" t="s">
        <v>129</v>
      </c>
      <c r="G15" s="13" t="s">
        <v>8</v>
      </c>
      <c r="H15" s="15">
        <v>67</v>
      </c>
      <c r="I15" s="15">
        <f>H15*0.3</f>
        <v>20.099999999999998</v>
      </c>
      <c r="J15" s="15">
        <v>85</v>
      </c>
      <c r="K15" s="15">
        <f>J15*0.3</f>
        <v>25.5</v>
      </c>
      <c r="L15" s="21">
        <v>77</v>
      </c>
      <c r="M15" s="17">
        <f>L15*0.4</f>
        <v>30.8</v>
      </c>
      <c r="N15" s="18">
        <f>I15+K15+M15</f>
        <v>76.39999999999999</v>
      </c>
      <c r="O15" s="24" t="s">
        <v>162</v>
      </c>
      <c r="P15" s="22" t="s">
        <v>158</v>
      </c>
      <c r="GC15" s="2"/>
    </row>
    <row r="16" spans="1:185" ht="24.75" customHeight="1">
      <c r="A16" s="14">
        <v>12</v>
      </c>
      <c r="B16" s="13" t="s">
        <v>126</v>
      </c>
      <c r="C16" s="28" t="s">
        <v>127</v>
      </c>
      <c r="D16" s="13" t="s">
        <v>128</v>
      </c>
      <c r="E16" s="12">
        <v>24192014309</v>
      </c>
      <c r="F16" s="13" t="s">
        <v>130</v>
      </c>
      <c r="G16" s="13" t="s">
        <v>8</v>
      </c>
      <c r="H16" s="15">
        <v>72.5</v>
      </c>
      <c r="I16" s="15">
        <f>H16*0.3</f>
        <v>21.75</v>
      </c>
      <c r="J16" s="15">
        <v>69.5</v>
      </c>
      <c r="K16" s="15">
        <f>J16*0.3</f>
        <v>20.849999999999998</v>
      </c>
      <c r="L16" s="21">
        <v>76.8</v>
      </c>
      <c r="M16" s="17">
        <f>L16*0.4</f>
        <v>30.72</v>
      </c>
      <c r="N16" s="18">
        <f>I16+K16+M16</f>
        <v>73.32</v>
      </c>
      <c r="O16" s="24" t="s">
        <v>161</v>
      </c>
      <c r="P16" s="22"/>
      <c r="GC16" s="2"/>
    </row>
    <row r="17" spans="1:185" ht="24.75" customHeight="1">
      <c r="A17" s="14">
        <v>13</v>
      </c>
      <c r="B17" s="13" t="s">
        <v>131</v>
      </c>
      <c r="C17" s="28" t="s">
        <v>132</v>
      </c>
      <c r="D17" s="13" t="s">
        <v>133</v>
      </c>
      <c r="E17" s="12">
        <v>24192030819</v>
      </c>
      <c r="F17" s="13" t="s">
        <v>134</v>
      </c>
      <c r="G17" s="13" t="s">
        <v>7</v>
      </c>
      <c r="H17" s="15">
        <v>59.5</v>
      </c>
      <c r="I17" s="15">
        <f>H17*0.3</f>
        <v>17.849999999999998</v>
      </c>
      <c r="J17" s="15">
        <v>63.5</v>
      </c>
      <c r="K17" s="15">
        <f>J17*0.3</f>
        <v>19.05</v>
      </c>
      <c r="L17" s="21">
        <v>79.8</v>
      </c>
      <c r="M17" s="17">
        <f>L17*0.4</f>
        <v>31.92</v>
      </c>
      <c r="N17" s="18">
        <f>I17+K17+M17</f>
        <v>68.82</v>
      </c>
      <c r="O17" s="22">
        <v>1</v>
      </c>
      <c r="P17" s="22" t="s">
        <v>158</v>
      </c>
      <c r="GC17" s="2"/>
    </row>
    <row r="18" spans="1:185" ht="24.75" customHeight="1">
      <c r="A18" s="14">
        <v>14</v>
      </c>
      <c r="B18" s="13" t="s">
        <v>131</v>
      </c>
      <c r="C18" s="28" t="s">
        <v>132</v>
      </c>
      <c r="D18" s="13" t="s">
        <v>133</v>
      </c>
      <c r="E18" s="12">
        <v>24192030818</v>
      </c>
      <c r="F18" s="13" t="s">
        <v>135</v>
      </c>
      <c r="G18" s="13" t="s">
        <v>8</v>
      </c>
      <c r="H18" s="15">
        <v>60.5</v>
      </c>
      <c r="I18" s="15">
        <f>H18*0.3</f>
        <v>18.15</v>
      </c>
      <c r="J18" s="15">
        <v>56</v>
      </c>
      <c r="K18" s="15">
        <f>J18*0.3</f>
        <v>16.8</v>
      </c>
      <c r="L18" s="21">
        <v>79.6</v>
      </c>
      <c r="M18" s="17">
        <f>L18*0.4</f>
        <v>31.84</v>
      </c>
      <c r="N18" s="18">
        <f>I18+K18+M18</f>
        <v>66.79</v>
      </c>
      <c r="O18" s="22">
        <v>2</v>
      </c>
      <c r="P18" s="22"/>
      <c r="GC18" s="2"/>
    </row>
    <row r="19" spans="1:185" ht="24.75" customHeight="1">
      <c r="A19" s="14">
        <v>15</v>
      </c>
      <c r="B19" s="13" t="s">
        <v>131</v>
      </c>
      <c r="C19" s="28" t="s">
        <v>132</v>
      </c>
      <c r="D19" s="13" t="s">
        <v>133</v>
      </c>
      <c r="E19" s="12">
        <v>24192030816</v>
      </c>
      <c r="F19" s="13" t="s">
        <v>136</v>
      </c>
      <c r="G19" s="13" t="s">
        <v>7</v>
      </c>
      <c r="H19" s="15">
        <v>48</v>
      </c>
      <c r="I19" s="15">
        <f>H19*0.3</f>
        <v>14.399999999999999</v>
      </c>
      <c r="J19" s="15">
        <v>66.5</v>
      </c>
      <c r="K19" s="15">
        <f>J19*0.3</f>
        <v>19.95</v>
      </c>
      <c r="L19" s="21">
        <v>80</v>
      </c>
      <c r="M19" s="17">
        <f>L19*0.4</f>
        <v>32</v>
      </c>
      <c r="N19" s="18">
        <f>I19+K19+M19</f>
        <v>66.35</v>
      </c>
      <c r="O19" s="24" t="s">
        <v>165</v>
      </c>
      <c r="P19" s="22"/>
      <c r="GC19" s="2"/>
    </row>
    <row r="20" spans="1:185" ht="24.75" customHeight="1">
      <c r="A20" s="14">
        <v>16</v>
      </c>
      <c r="B20" s="13" t="s">
        <v>137</v>
      </c>
      <c r="C20" s="28" t="s">
        <v>138</v>
      </c>
      <c r="D20" s="13" t="s">
        <v>139</v>
      </c>
      <c r="E20" s="12">
        <v>24192031012</v>
      </c>
      <c r="F20" s="13" t="s">
        <v>140</v>
      </c>
      <c r="G20" s="13" t="s">
        <v>8</v>
      </c>
      <c r="H20" s="15">
        <v>70.5</v>
      </c>
      <c r="I20" s="15">
        <f>H20*0.3</f>
        <v>21.15</v>
      </c>
      <c r="J20" s="15">
        <v>77</v>
      </c>
      <c r="K20" s="15">
        <f>J20*0.3</f>
        <v>23.099999999999998</v>
      </c>
      <c r="L20" s="21">
        <v>79.6</v>
      </c>
      <c r="M20" s="17">
        <f>L20*0.4</f>
        <v>31.84</v>
      </c>
      <c r="N20" s="18">
        <f>I20+K20+M20</f>
        <v>76.09</v>
      </c>
      <c r="O20" s="22">
        <v>1</v>
      </c>
      <c r="P20" s="22" t="s">
        <v>158</v>
      </c>
      <c r="GC20" s="2"/>
    </row>
    <row r="21" spans="1:185" ht="24.75" customHeight="1">
      <c r="A21" s="14">
        <v>17</v>
      </c>
      <c r="B21" s="13" t="s">
        <v>137</v>
      </c>
      <c r="C21" s="28" t="s">
        <v>138</v>
      </c>
      <c r="D21" s="13" t="s">
        <v>139</v>
      </c>
      <c r="E21" s="12">
        <v>24192031004</v>
      </c>
      <c r="F21" s="13" t="s">
        <v>141</v>
      </c>
      <c r="G21" s="13" t="s">
        <v>8</v>
      </c>
      <c r="H21" s="15">
        <v>70.5</v>
      </c>
      <c r="I21" s="15">
        <f>H21*0.3</f>
        <v>21.15</v>
      </c>
      <c r="J21" s="15">
        <v>76</v>
      </c>
      <c r="K21" s="15">
        <f>J21*0.3</f>
        <v>22.8</v>
      </c>
      <c r="L21" s="21">
        <v>79.6</v>
      </c>
      <c r="M21" s="17">
        <f>L21*0.4</f>
        <v>31.84</v>
      </c>
      <c r="N21" s="18">
        <f>I21+K21+M21</f>
        <v>75.79</v>
      </c>
      <c r="O21" s="22">
        <v>2</v>
      </c>
      <c r="P21" s="22"/>
      <c r="GC21" s="2"/>
    </row>
    <row r="22" spans="1:185" ht="24.75" customHeight="1">
      <c r="A22" s="14">
        <v>18</v>
      </c>
      <c r="B22" s="13" t="s">
        <v>137</v>
      </c>
      <c r="C22" s="28" t="s">
        <v>138</v>
      </c>
      <c r="D22" s="13" t="s">
        <v>139</v>
      </c>
      <c r="E22" s="12">
        <v>24192031005</v>
      </c>
      <c r="F22" s="13" t="s">
        <v>142</v>
      </c>
      <c r="G22" s="13" t="s">
        <v>8</v>
      </c>
      <c r="H22" s="15">
        <v>67</v>
      </c>
      <c r="I22" s="15">
        <f>H22*0.3</f>
        <v>20.099999999999998</v>
      </c>
      <c r="J22" s="15">
        <v>74.5</v>
      </c>
      <c r="K22" s="15">
        <f>J22*0.3</f>
        <v>22.349999999999998</v>
      </c>
      <c r="L22" s="21">
        <v>80.4</v>
      </c>
      <c r="M22" s="17">
        <f>L22*0.4</f>
        <v>32.160000000000004</v>
      </c>
      <c r="N22" s="18">
        <f>I22+K22+M22</f>
        <v>74.61</v>
      </c>
      <c r="O22" s="24" t="s">
        <v>165</v>
      </c>
      <c r="P22" s="22"/>
      <c r="GC22" s="2"/>
    </row>
    <row r="23" spans="1:185" ht="24.75" customHeight="1">
      <c r="A23" s="14">
        <v>19</v>
      </c>
      <c r="B23" s="13" t="s">
        <v>143</v>
      </c>
      <c r="C23" s="28" t="s">
        <v>144</v>
      </c>
      <c r="D23" s="13" t="s">
        <v>145</v>
      </c>
      <c r="E23" s="12">
        <v>24192031216</v>
      </c>
      <c r="F23" s="13" t="s">
        <v>146</v>
      </c>
      <c r="G23" s="13" t="s">
        <v>8</v>
      </c>
      <c r="H23" s="15">
        <v>54</v>
      </c>
      <c r="I23" s="15">
        <f>H23*0.3</f>
        <v>16.2</v>
      </c>
      <c r="J23" s="15">
        <v>69</v>
      </c>
      <c r="K23" s="15">
        <f>J23*0.3</f>
        <v>20.7</v>
      </c>
      <c r="L23" s="21">
        <v>78.6</v>
      </c>
      <c r="M23" s="17">
        <f>L23*0.4</f>
        <v>31.439999999999998</v>
      </c>
      <c r="N23" s="18">
        <f>I23+K23+M23</f>
        <v>68.34</v>
      </c>
      <c r="O23" s="22">
        <v>1</v>
      </c>
      <c r="P23" s="22" t="s">
        <v>158</v>
      </c>
      <c r="GC23" s="2"/>
    </row>
    <row r="24" spans="1:185" ht="24.75" customHeight="1">
      <c r="A24" s="14">
        <v>20</v>
      </c>
      <c r="B24" s="13" t="s">
        <v>143</v>
      </c>
      <c r="C24" s="28" t="s">
        <v>144</v>
      </c>
      <c r="D24" s="13" t="s">
        <v>145</v>
      </c>
      <c r="E24" s="12">
        <v>24192031311</v>
      </c>
      <c r="F24" s="13" t="s">
        <v>147</v>
      </c>
      <c r="G24" s="13" t="s">
        <v>8</v>
      </c>
      <c r="H24" s="15">
        <v>61</v>
      </c>
      <c r="I24" s="15">
        <f>H24*0.3</f>
        <v>18.3</v>
      </c>
      <c r="J24" s="15">
        <v>62</v>
      </c>
      <c r="K24" s="15">
        <f>J24*0.3</f>
        <v>18.599999999999998</v>
      </c>
      <c r="L24" s="21">
        <v>78</v>
      </c>
      <c r="M24" s="17">
        <f>L24*0.4</f>
        <v>31.200000000000003</v>
      </c>
      <c r="N24" s="18">
        <f>I24+K24+M24</f>
        <v>68.1</v>
      </c>
      <c r="O24" s="22">
        <v>2</v>
      </c>
      <c r="P24" s="22"/>
      <c r="GC24" s="2"/>
    </row>
    <row r="25" spans="1:185" ht="24.75" customHeight="1">
      <c r="A25" s="14">
        <v>21</v>
      </c>
      <c r="B25" s="13" t="s">
        <v>143</v>
      </c>
      <c r="C25" s="28" t="s">
        <v>144</v>
      </c>
      <c r="D25" s="13" t="s">
        <v>145</v>
      </c>
      <c r="E25" s="12">
        <v>24192031302</v>
      </c>
      <c r="F25" s="13" t="s">
        <v>148</v>
      </c>
      <c r="G25" s="13" t="s">
        <v>8</v>
      </c>
      <c r="H25" s="15">
        <v>55</v>
      </c>
      <c r="I25" s="15">
        <f>H25*0.3</f>
        <v>16.5</v>
      </c>
      <c r="J25" s="15">
        <v>67</v>
      </c>
      <c r="K25" s="15">
        <f>J25*0.3</f>
        <v>20.099999999999998</v>
      </c>
      <c r="L25" s="21">
        <v>75.2</v>
      </c>
      <c r="M25" s="17">
        <f>L25*0.4</f>
        <v>30.080000000000002</v>
      </c>
      <c r="N25" s="18">
        <f>I25+K25+M25</f>
        <v>66.67999999999999</v>
      </c>
      <c r="O25" s="24" t="s">
        <v>165</v>
      </c>
      <c r="P25" s="22"/>
      <c r="GC25" s="2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</sheetData>
  <sheetProtection/>
  <mergeCells count="3">
    <mergeCell ref="A1:P1"/>
    <mergeCell ref="A2:P2"/>
    <mergeCell ref="A3:P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xb21cn</cp:lastModifiedBy>
  <cp:lastPrinted>2021-03-07T05:28:52Z</cp:lastPrinted>
  <dcterms:created xsi:type="dcterms:W3CDTF">2013-12-15T07:53:57Z</dcterms:created>
  <dcterms:modified xsi:type="dcterms:W3CDTF">2021-03-07T05:45:46Z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