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365" windowHeight="9420"/>
  </bookViews>
  <sheets>
    <sheet name="名单 (3)" sheetId="9" r:id="rId1"/>
  </sheets>
  <definedNames>
    <definedName name="_xlnm._FilterDatabase" localSheetId="0" hidden="1">'名单 (3)'!$A$3:$M$4</definedName>
    <definedName name="_xlnm.Print_Titles" localSheetId="0">'名单 (3)'!$2:$2</definedName>
  </definedNames>
  <calcPr calcId="124519"/>
</workbook>
</file>

<file path=xl/calcChain.xml><?xml version="1.0" encoding="utf-8"?>
<calcChain xmlns="http://schemas.openxmlformats.org/spreadsheetml/2006/main">
  <c r="M4" i="9"/>
  <c r="M5"/>
  <c r="M6"/>
  <c r="M10"/>
  <c r="M11"/>
  <c r="M12"/>
  <c r="M13"/>
  <c r="M19"/>
  <c r="M20"/>
  <c r="M21"/>
  <c r="M26"/>
  <c r="M27"/>
  <c r="M28"/>
  <c r="M29"/>
  <c r="M30"/>
  <c r="M31"/>
  <c r="M36"/>
  <c r="M37"/>
  <c r="M38"/>
  <c r="M39"/>
  <c r="M40"/>
  <c r="M41"/>
  <c r="M46"/>
  <c r="M47"/>
  <c r="M48"/>
  <c r="M49"/>
  <c r="M50"/>
  <c r="M51"/>
  <c r="M52"/>
  <c r="M53"/>
  <c r="M57"/>
  <c r="L4"/>
  <c r="L5"/>
  <c r="L6"/>
  <c r="L7"/>
  <c r="M7" s="1"/>
  <c r="L8"/>
  <c r="L9"/>
  <c r="M9" s="1"/>
  <c r="L10"/>
  <c r="L11"/>
  <c r="L12"/>
  <c r="L13"/>
  <c r="L15"/>
  <c r="M15" s="1"/>
  <c r="L14"/>
  <c r="L16"/>
  <c r="L17"/>
  <c r="M17" s="1"/>
  <c r="L18"/>
  <c r="M18" s="1"/>
  <c r="L19"/>
  <c r="L20"/>
  <c r="L21"/>
  <c r="L22"/>
  <c r="M22" s="1"/>
  <c r="L23"/>
  <c r="M23" s="1"/>
  <c r="L25"/>
  <c r="L24"/>
  <c r="L26"/>
  <c r="L27"/>
  <c r="L28"/>
  <c r="L29"/>
  <c r="L30"/>
  <c r="L31"/>
  <c r="L32"/>
  <c r="L33"/>
  <c r="L34"/>
  <c r="M34" s="1"/>
  <c r="L35"/>
  <c r="M35" s="1"/>
  <c r="L36"/>
  <c r="L37"/>
  <c r="L38"/>
  <c r="L39"/>
  <c r="L40"/>
  <c r="L41"/>
  <c r="L42"/>
  <c r="M42" s="1"/>
  <c r="L43"/>
  <c r="M43" s="1"/>
  <c r="L44"/>
  <c r="L45"/>
  <c r="L46"/>
  <c r="L47"/>
  <c r="L48"/>
  <c r="L49"/>
  <c r="L50"/>
  <c r="L51"/>
  <c r="L52"/>
  <c r="L53"/>
  <c r="L54"/>
  <c r="M54" s="1"/>
  <c r="L55"/>
  <c r="M55" s="1"/>
  <c r="L56"/>
  <c r="M56" s="1"/>
  <c r="L57"/>
  <c r="J4"/>
  <c r="J5"/>
  <c r="J6"/>
  <c r="J7"/>
  <c r="J8"/>
  <c r="J9"/>
  <c r="J10"/>
  <c r="J11"/>
  <c r="J12"/>
  <c r="J13"/>
  <c r="J15"/>
  <c r="J14"/>
  <c r="M14" s="1"/>
  <c r="J16"/>
  <c r="M16" s="1"/>
  <c r="J17"/>
  <c r="J18"/>
  <c r="J19"/>
  <c r="J20"/>
  <c r="J21"/>
  <c r="J22"/>
  <c r="J23"/>
  <c r="J25"/>
  <c r="M25" s="1"/>
  <c r="J24"/>
  <c r="M24" s="1"/>
  <c r="J26"/>
  <c r="J27"/>
  <c r="J28"/>
  <c r="J29"/>
  <c r="J30"/>
  <c r="J31"/>
  <c r="J32"/>
  <c r="M32" s="1"/>
  <c r="J33"/>
  <c r="M33" s="1"/>
  <c r="J34"/>
  <c r="J35"/>
  <c r="J36"/>
  <c r="J37"/>
  <c r="J38"/>
  <c r="J39"/>
  <c r="J40"/>
  <c r="J41"/>
  <c r="J42"/>
  <c r="J43"/>
  <c r="J44"/>
  <c r="M44" s="1"/>
  <c r="J45"/>
  <c r="M45" s="1"/>
  <c r="J46"/>
  <c r="J47"/>
  <c r="J48"/>
  <c r="J49"/>
  <c r="J50"/>
  <c r="J51"/>
  <c r="J52"/>
  <c r="J53"/>
  <c r="J54"/>
  <c r="J55"/>
  <c r="J56"/>
  <c r="J57"/>
  <c r="L3"/>
  <c r="J3"/>
  <c r="M8" l="1"/>
  <c r="M3"/>
</calcChain>
</file>

<file path=xl/sharedStrings.xml><?xml version="1.0" encoding="utf-8"?>
<sst xmlns="http://schemas.openxmlformats.org/spreadsheetml/2006/main" count="290" uniqueCount="120">
  <si>
    <t>序号</t>
  </si>
  <si>
    <t>姓名</t>
  </si>
  <si>
    <t>学历</t>
  </si>
  <si>
    <t>所学专业</t>
  </si>
  <si>
    <t>报考岗位</t>
  </si>
  <si>
    <t>招考单位名称</t>
  </si>
  <si>
    <t>笔试成绩</t>
  </si>
  <si>
    <t>笔试总成绩</t>
  </si>
  <si>
    <t>面试成绩</t>
  </si>
  <si>
    <t>面试总成绩</t>
  </si>
  <si>
    <t>总成绩</t>
  </si>
  <si>
    <t>备注</t>
  </si>
  <si>
    <t>周苗</t>
  </si>
  <si>
    <t>大学本科</t>
  </si>
  <si>
    <t>中西医临床医学</t>
  </si>
  <si>
    <t>临床医生1</t>
  </si>
  <si>
    <t>天门市岳口镇中心卫生院</t>
  </si>
  <si>
    <t>李格</t>
  </si>
  <si>
    <t>文意美</t>
  </si>
  <si>
    <t>中西医临床</t>
  </si>
  <si>
    <t>临床医生2</t>
  </si>
  <si>
    <t>袁松磊</t>
  </si>
  <si>
    <t>临床医生3</t>
  </si>
  <si>
    <t>李杰</t>
  </si>
  <si>
    <t>大学专科</t>
  </si>
  <si>
    <t>临床医学</t>
  </si>
  <si>
    <t>临床医生4</t>
  </si>
  <si>
    <t>张航</t>
  </si>
  <si>
    <t>方洋</t>
  </si>
  <si>
    <t>聂建林</t>
  </si>
  <si>
    <t>医疗</t>
  </si>
  <si>
    <t>临床医生</t>
  </si>
  <si>
    <t>天门市多宝镇卫生院</t>
  </si>
  <si>
    <t>蒋伟</t>
  </si>
  <si>
    <t>天门市拖市中心卫生院</t>
  </si>
  <si>
    <t>张庭华</t>
  </si>
  <si>
    <t>中专</t>
  </si>
  <si>
    <t>卫生保健</t>
  </si>
  <si>
    <t>公共卫生</t>
  </si>
  <si>
    <t>天门市渔薪中心卫生院</t>
  </si>
  <si>
    <t>孙鹏</t>
  </si>
  <si>
    <t>公共卫生医师</t>
  </si>
  <si>
    <t>姜丽</t>
  </si>
  <si>
    <t>助产士</t>
  </si>
  <si>
    <t>护士</t>
  </si>
  <si>
    <t>潘玉洁</t>
  </si>
  <si>
    <t>张庆伟</t>
  </si>
  <si>
    <t>护理学</t>
  </si>
  <si>
    <t>何蝶</t>
  </si>
  <si>
    <t>周运梅</t>
  </si>
  <si>
    <t>张爱军</t>
  </si>
  <si>
    <t>护理</t>
  </si>
  <si>
    <t>天门市横林镇卫生院</t>
  </si>
  <si>
    <t>史涛涛</t>
  </si>
  <si>
    <t>预防医学</t>
  </si>
  <si>
    <t>天门市横林卫生院</t>
  </si>
  <si>
    <t>周鹏</t>
  </si>
  <si>
    <t>天门市彭市镇卫生院</t>
  </si>
  <si>
    <t>张琴</t>
  </si>
  <si>
    <t>李彩霞</t>
  </si>
  <si>
    <t>陈唯</t>
  </si>
  <si>
    <t>陈欣</t>
  </si>
  <si>
    <t>彭昌明</t>
  </si>
  <si>
    <t>天门市麻洋镇卫生院</t>
  </si>
  <si>
    <t>张稳浩</t>
  </si>
  <si>
    <t>中西医结合</t>
  </si>
  <si>
    <t>陈梓琦</t>
  </si>
  <si>
    <t>医学影像技术</t>
  </si>
  <si>
    <t>放射技师</t>
  </si>
  <si>
    <t>天门市多祥镇卫生院</t>
  </si>
  <si>
    <t>魏丹</t>
  </si>
  <si>
    <t>刘娟</t>
  </si>
  <si>
    <t>张芳</t>
  </si>
  <si>
    <t>唐俊</t>
  </si>
  <si>
    <t>西医士</t>
  </si>
  <si>
    <t>天门市干一镇卫生院</t>
  </si>
  <si>
    <t>张玉雄</t>
  </si>
  <si>
    <t>毛铁松</t>
  </si>
  <si>
    <t>张旭文</t>
  </si>
  <si>
    <t>汪婵丹</t>
  </si>
  <si>
    <t>计划生育医士</t>
  </si>
  <si>
    <t>陈康丽</t>
  </si>
  <si>
    <t>天门市九真镇卫生院</t>
  </si>
  <si>
    <t>胡雄伟</t>
  </si>
  <si>
    <t>中医针灸</t>
  </si>
  <si>
    <t>康复医生</t>
  </si>
  <si>
    <t>天门市净潭卫生院</t>
  </si>
  <si>
    <t>沈云</t>
  </si>
  <si>
    <t>影像医生</t>
  </si>
  <si>
    <t>彭丽元</t>
  </si>
  <si>
    <t>医学检验技术</t>
  </si>
  <si>
    <t>医学检验技师</t>
  </si>
  <si>
    <t>刘小荣</t>
  </si>
  <si>
    <t>魏真</t>
  </si>
  <si>
    <t>公共卫生医师1</t>
  </si>
  <si>
    <t>天门市胡市卫生院</t>
  </si>
  <si>
    <t>曾德伟</t>
  </si>
  <si>
    <t>周彩琼</t>
  </si>
  <si>
    <t>邹红兵</t>
  </si>
  <si>
    <t>蒋浩</t>
  </si>
  <si>
    <t>公共卫生医师2</t>
  </si>
  <si>
    <t>张威</t>
  </si>
  <si>
    <t>金哲峰</t>
  </si>
  <si>
    <t>彭涛</t>
  </si>
  <si>
    <t>程艳</t>
  </si>
  <si>
    <t>高级护理</t>
  </si>
  <si>
    <t>熊爱莉</t>
  </si>
  <si>
    <t>杨娟利</t>
  </si>
  <si>
    <t>曾爱蓉</t>
  </si>
  <si>
    <t>天门市皂市中心卫生院</t>
  </si>
  <si>
    <t>陈鹏</t>
  </si>
  <si>
    <t>康复治疗技术</t>
  </si>
  <si>
    <t>康复技师或康复医师</t>
  </si>
  <si>
    <t>方哲柯</t>
  </si>
  <si>
    <t>康复治疗学</t>
  </si>
  <si>
    <t>徐芷颖</t>
  </si>
  <si>
    <t>孟娟娟</t>
  </si>
  <si>
    <t>招聘人数</t>
  </si>
  <si>
    <t>名次</t>
  </si>
  <si>
    <t>天门市卫健系统2020年基层医疗卫生专业技术人员专项公开招聘考试总成绩及排名一览表</t>
    <phoneticPr fontId="4" type="noConversion"/>
  </si>
</sst>
</file>

<file path=xl/styles.xml><?xml version="1.0" encoding="utf-8"?>
<styleSheet xmlns="http://schemas.openxmlformats.org/spreadsheetml/2006/main">
  <numFmts count="1">
    <numFmt numFmtId="176" formatCode="0.00_ "/>
  </numFmts>
  <fonts count="8">
    <font>
      <sz val="11"/>
      <color indexed="8"/>
      <name val="宋体"/>
      <charset val="134"/>
      <scheme val="minor"/>
    </font>
    <font>
      <b/>
      <sz val="11"/>
      <color indexed="8"/>
      <name val="宋体"/>
      <family val="3"/>
      <charset val="134"/>
      <scheme val="minor"/>
    </font>
    <font>
      <b/>
      <sz val="14"/>
      <color indexed="8"/>
      <name val="宋体"/>
      <family val="3"/>
      <charset val="134"/>
      <scheme val="minor"/>
    </font>
    <font>
      <sz val="11"/>
      <color indexed="8"/>
      <name val="宋体"/>
      <family val="3"/>
      <charset val="134"/>
      <scheme val="minor"/>
    </font>
    <font>
      <sz val="9"/>
      <name val="宋体"/>
      <family val="3"/>
      <charset val="134"/>
      <scheme val="minor"/>
    </font>
    <font>
      <sz val="12"/>
      <color indexed="8"/>
      <name val="宋体"/>
      <family val="3"/>
      <charset val="134"/>
      <scheme val="minor"/>
    </font>
    <font>
      <sz val="12"/>
      <color rgb="FF000000"/>
      <name val="宋体"/>
      <family val="3"/>
      <charset val="134"/>
      <scheme val="minor"/>
    </font>
    <font>
      <sz val="12"/>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3" fillId="0" borderId="0" xfId="0" applyFont="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lignment vertical="center"/>
    </xf>
    <xf numFmtId="176" fontId="5" fillId="0" borderId="1" xfId="0" applyNumberFormat="1" applyFont="1" applyBorder="1" applyAlignment="1">
      <alignment horizontal="center" vertical="center"/>
    </xf>
    <xf numFmtId="176" fontId="5" fillId="0" borderId="1" xfId="0" applyNumberFormat="1" applyFont="1" applyBorder="1">
      <alignment vertical="center"/>
    </xf>
    <xf numFmtId="0" fontId="5" fillId="0" borderId="1" xfId="0" applyFont="1" applyBorder="1">
      <alignment vertical="center"/>
    </xf>
    <xf numFmtId="0" fontId="5" fillId="0" borderId="0" xfId="0" applyFont="1">
      <alignment vertical="center"/>
    </xf>
    <xf numFmtId="0" fontId="5" fillId="2" borderId="1" xfId="0" applyFont="1" applyFill="1" applyBorder="1">
      <alignment vertical="center"/>
    </xf>
    <xf numFmtId="0" fontId="6" fillId="0" borderId="1" xfId="0" applyFont="1" applyBorder="1" applyAlignment="1">
      <alignment horizontal="left" vertical="center"/>
    </xf>
    <xf numFmtId="176" fontId="5" fillId="0" borderId="1" xfId="0" applyNumberFormat="1" applyFont="1" applyFill="1" applyBorder="1" applyAlignment="1">
      <alignment horizontal="center" vertical="center"/>
    </xf>
    <xf numFmtId="176" fontId="5" fillId="0" borderId="1" xfId="0" applyNumberFormat="1" applyFont="1" applyFill="1" applyBorder="1">
      <alignment vertical="center"/>
    </xf>
    <xf numFmtId="0" fontId="5" fillId="0" borderId="0" xfId="0" applyFont="1" applyFill="1">
      <alignment vertical="center"/>
    </xf>
    <xf numFmtId="176" fontId="5" fillId="2" borderId="1" xfId="0" applyNumberFormat="1" applyFont="1" applyFill="1" applyBorder="1" applyAlignment="1">
      <alignment horizontal="center" vertical="center"/>
    </xf>
    <xf numFmtId="176" fontId="5" fillId="2" borderId="1" xfId="0" applyNumberFormat="1" applyFont="1" applyFill="1" applyBorder="1">
      <alignment vertical="center"/>
    </xf>
    <xf numFmtId="0" fontId="5" fillId="2" borderId="0" xfId="0" applyFont="1" applyFill="1">
      <alignment vertical="center"/>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lignment vertical="center"/>
    </xf>
    <xf numFmtId="0" fontId="7" fillId="2" borderId="1" xfId="0" applyFont="1" applyFill="1" applyBorder="1">
      <alignment vertical="center"/>
    </xf>
    <xf numFmtId="176" fontId="7" fillId="2" borderId="1" xfId="0" applyNumberFormat="1" applyFont="1" applyFill="1" applyBorder="1" applyAlignment="1">
      <alignment horizontal="center" vertical="center"/>
    </xf>
    <xf numFmtId="176" fontId="7" fillId="2" borderId="1" xfId="0" applyNumberFormat="1" applyFont="1" applyFill="1" applyBorder="1">
      <alignment vertical="center"/>
    </xf>
    <xf numFmtId="0" fontId="6" fillId="2" borderId="1" xfId="0" applyFont="1" applyFill="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5" fillId="0"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3"/>
  <sheetViews>
    <sheetView tabSelected="1" topLeftCell="A35" zoomScale="89" zoomScaleNormal="89" workbookViewId="0">
      <selection activeCell="R48" sqref="R48"/>
    </sheetView>
  </sheetViews>
  <sheetFormatPr defaultColWidth="9" defaultRowHeight="24.95" customHeight="1"/>
  <cols>
    <col min="1" max="1" width="4.625" style="2" customWidth="1"/>
    <col min="2" max="2" width="25.25" customWidth="1"/>
    <col min="3" max="3" width="24.5" customWidth="1"/>
    <col min="4" max="4" width="8.625" style="2" customWidth="1"/>
    <col min="5" max="5" width="9.75" style="2" customWidth="1"/>
    <col min="7" max="7" width="12.625" customWidth="1"/>
    <col min="8" max="8" width="19.625" customWidth="1"/>
    <col min="9" max="9" width="10.625" style="2" customWidth="1"/>
    <col min="10" max="13" width="10.625" customWidth="1"/>
    <col min="14" max="14" width="19.5" customWidth="1"/>
  </cols>
  <sheetData>
    <row r="1" spans="1:14" ht="24.95" customHeight="1">
      <c r="A1" s="27" t="s">
        <v>119</v>
      </c>
      <c r="B1" s="27"/>
      <c r="C1" s="27"/>
      <c r="D1" s="27"/>
      <c r="E1" s="27"/>
      <c r="F1" s="27"/>
      <c r="G1" s="27"/>
      <c r="H1" s="27"/>
      <c r="I1" s="27"/>
      <c r="J1" s="27"/>
      <c r="K1" s="27"/>
      <c r="L1" s="27"/>
      <c r="M1" s="27"/>
      <c r="N1" s="27"/>
    </row>
    <row r="2" spans="1:14" s="1" customFormat="1" ht="24.95" customHeight="1">
      <c r="A2" s="3" t="s">
        <v>0</v>
      </c>
      <c r="B2" s="3" t="s">
        <v>5</v>
      </c>
      <c r="C2" s="3" t="s">
        <v>4</v>
      </c>
      <c r="D2" s="3" t="s">
        <v>117</v>
      </c>
      <c r="E2" s="3" t="s">
        <v>118</v>
      </c>
      <c r="F2" s="3" t="s">
        <v>1</v>
      </c>
      <c r="G2" s="3" t="s">
        <v>2</v>
      </c>
      <c r="H2" s="3" t="s">
        <v>3</v>
      </c>
      <c r="I2" s="3" t="s">
        <v>6</v>
      </c>
      <c r="J2" s="3" t="s">
        <v>7</v>
      </c>
      <c r="K2" s="3" t="s">
        <v>8</v>
      </c>
      <c r="L2" s="3" t="s">
        <v>9</v>
      </c>
      <c r="M2" s="3" t="s">
        <v>10</v>
      </c>
      <c r="N2" s="3" t="s">
        <v>11</v>
      </c>
    </row>
    <row r="3" spans="1:14" s="10" customFormat="1" ht="24.95" customHeight="1">
      <c r="A3" s="5">
        <v>1</v>
      </c>
      <c r="B3" s="6" t="s">
        <v>16</v>
      </c>
      <c r="C3" s="6" t="s">
        <v>15</v>
      </c>
      <c r="D3" s="28">
        <v>1</v>
      </c>
      <c r="E3" s="5">
        <v>1</v>
      </c>
      <c r="F3" s="6" t="s">
        <v>17</v>
      </c>
      <c r="G3" s="6" t="s">
        <v>13</v>
      </c>
      <c r="H3" s="6" t="s">
        <v>14</v>
      </c>
      <c r="I3" s="7">
        <v>96</v>
      </c>
      <c r="J3" s="8">
        <f>I3*0.4</f>
        <v>38.400000000000006</v>
      </c>
      <c r="K3" s="8">
        <v>71.599999999999994</v>
      </c>
      <c r="L3" s="8">
        <f>K3*0.6</f>
        <v>42.959999999999994</v>
      </c>
      <c r="M3" s="8">
        <f>L3+J3</f>
        <v>81.36</v>
      </c>
      <c r="N3" s="9"/>
    </row>
    <row r="4" spans="1:14" s="10" customFormat="1" ht="24.95" customHeight="1">
      <c r="A4" s="5">
        <v>2</v>
      </c>
      <c r="B4" s="6" t="s">
        <v>16</v>
      </c>
      <c r="C4" s="6" t="s">
        <v>15</v>
      </c>
      <c r="D4" s="28"/>
      <c r="E4" s="5">
        <v>2</v>
      </c>
      <c r="F4" s="6" t="s">
        <v>12</v>
      </c>
      <c r="G4" s="6" t="s">
        <v>13</v>
      </c>
      <c r="H4" s="6" t="s">
        <v>14</v>
      </c>
      <c r="I4" s="7">
        <v>93</v>
      </c>
      <c r="J4" s="8">
        <f t="shared" ref="J4:J57" si="0">I4*0.4</f>
        <v>37.200000000000003</v>
      </c>
      <c r="K4" s="8">
        <v>73</v>
      </c>
      <c r="L4" s="8">
        <f t="shared" ref="L4:L57" si="1">K4*0.6</f>
        <v>43.8</v>
      </c>
      <c r="M4" s="8">
        <f t="shared" ref="M4:M57" si="2">L4+J4</f>
        <v>81</v>
      </c>
      <c r="N4" s="9"/>
    </row>
    <row r="5" spans="1:14" s="10" customFormat="1" ht="24.95" customHeight="1">
      <c r="A5" s="5">
        <v>3</v>
      </c>
      <c r="B5" s="6" t="s">
        <v>16</v>
      </c>
      <c r="C5" s="6" t="s">
        <v>20</v>
      </c>
      <c r="D5" s="5">
        <v>1</v>
      </c>
      <c r="E5" s="5">
        <v>1</v>
      </c>
      <c r="F5" s="6" t="s">
        <v>18</v>
      </c>
      <c r="G5" s="6" t="s">
        <v>13</v>
      </c>
      <c r="H5" s="6" t="s">
        <v>19</v>
      </c>
      <c r="I5" s="7">
        <v>96</v>
      </c>
      <c r="J5" s="8">
        <f t="shared" si="0"/>
        <v>38.400000000000006</v>
      </c>
      <c r="K5" s="8">
        <v>68.2</v>
      </c>
      <c r="L5" s="8">
        <f t="shared" si="1"/>
        <v>40.92</v>
      </c>
      <c r="M5" s="8">
        <f t="shared" si="2"/>
        <v>79.320000000000007</v>
      </c>
      <c r="N5" s="9"/>
    </row>
    <row r="6" spans="1:14" s="10" customFormat="1" ht="24.95" customHeight="1">
      <c r="A6" s="5">
        <v>4</v>
      </c>
      <c r="B6" s="6" t="s">
        <v>16</v>
      </c>
      <c r="C6" s="6" t="s">
        <v>22</v>
      </c>
      <c r="D6" s="5">
        <v>1</v>
      </c>
      <c r="E6" s="5">
        <v>1</v>
      </c>
      <c r="F6" s="6" t="s">
        <v>21</v>
      </c>
      <c r="G6" s="6" t="s">
        <v>13</v>
      </c>
      <c r="H6" s="6" t="s">
        <v>19</v>
      </c>
      <c r="I6" s="7">
        <v>76</v>
      </c>
      <c r="J6" s="8">
        <f t="shared" si="0"/>
        <v>30.400000000000002</v>
      </c>
      <c r="K6" s="8">
        <v>73</v>
      </c>
      <c r="L6" s="8">
        <f t="shared" si="1"/>
        <v>43.8</v>
      </c>
      <c r="M6" s="8">
        <f t="shared" si="2"/>
        <v>74.2</v>
      </c>
      <c r="N6" s="9"/>
    </row>
    <row r="7" spans="1:14" s="10" customFormat="1" ht="24.95" customHeight="1">
      <c r="A7" s="5">
        <v>5</v>
      </c>
      <c r="B7" s="6" t="s">
        <v>16</v>
      </c>
      <c r="C7" s="6" t="s">
        <v>26</v>
      </c>
      <c r="D7" s="28">
        <v>2</v>
      </c>
      <c r="E7" s="5">
        <v>1</v>
      </c>
      <c r="F7" s="6" t="s">
        <v>23</v>
      </c>
      <c r="G7" s="6" t="s">
        <v>24</v>
      </c>
      <c r="H7" s="6" t="s">
        <v>25</v>
      </c>
      <c r="I7" s="7">
        <v>82</v>
      </c>
      <c r="J7" s="8">
        <f>I7*0.4</f>
        <v>32.800000000000004</v>
      </c>
      <c r="K7" s="8">
        <v>82.8</v>
      </c>
      <c r="L7" s="8">
        <f>K7*0.6</f>
        <v>49.68</v>
      </c>
      <c r="M7" s="8">
        <f>L7+J7</f>
        <v>82.48</v>
      </c>
      <c r="N7" s="9"/>
    </row>
    <row r="8" spans="1:14" s="10" customFormat="1" ht="24.95" customHeight="1">
      <c r="A8" s="5">
        <v>6</v>
      </c>
      <c r="B8" s="6" t="s">
        <v>16</v>
      </c>
      <c r="C8" s="6" t="s">
        <v>26</v>
      </c>
      <c r="D8" s="28"/>
      <c r="E8" s="5">
        <v>2</v>
      </c>
      <c r="F8" s="11" t="s">
        <v>28</v>
      </c>
      <c r="G8" s="6" t="s">
        <v>24</v>
      </c>
      <c r="H8" s="6" t="s">
        <v>25</v>
      </c>
      <c r="I8" s="7">
        <v>93</v>
      </c>
      <c r="J8" s="8">
        <f>I8*0.4</f>
        <v>37.200000000000003</v>
      </c>
      <c r="K8" s="8">
        <v>69.8</v>
      </c>
      <c r="L8" s="8">
        <f>K8*0.6</f>
        <v>41.879999999999995</v>
      </c>
      <c r="M8" s="8">
        <f>L8+J8</f>
        <v>79.08</v>
      </c>
      <c r="N8" s="9"/>
    </row>
    <row r="9" spans="1:14" s="10" customFormat="1" ht="24.95" customHeight="1">
      <c r="A9" s="5">
        <v>7</v>
      </c>
      <c r="B9" s="6" t="s">
        <v>16</v>
      </c>
      <c r="C9" s="6" t="s">
        <v>26</v>
      </c>
      <c r="D9" s="28"/>
      <c r="E9" s="5">
        <v>3</v>
      </c>
      <c r="F9" s="6" t="s">
        <v>27</v>
      </c>
      <c r="G9" s="6" t="s">
        <v>24</v>
      </c>
      <c r="H9" s="6" t="s">
        <v>25</v>
      </c>
      <c r="I9" s="7">
        <v>83</v>
      </c>
      <c r="J9" s="8">
        <f>I9*0.4</f>
        <v>33.200000000000003</v>
      </c>
      <c r="K9" s="8">
        <v>66.599999999999994</v>
      </c>
      <c r="L9" s="8">
        <f>K9*0.6</f>
        <v>39.959999999999994</v>
      </c>
      <c r="M9" s="8">
        <f>L9+J9</f>
        <v>73.16</v>
      </c>
      <c r="N9" s="9"/>
    </row>
    <row r="10" spans="1:14" s="10" customFormat="1" ht="24.95" customHeight="1">
      <c r="A10" s="5">
        <v>8</v>
      </c>
      <c r="B10" s="6" t="s">
        <v>32</v>
      </c>
      <c r="C10" s="6" t="s">
        <v>31</v>
      </c>
      <c r="D10" s="5">
        <v>1</v>
      </c>
      <c r="E10" s="5">
        <v>1</v>
      </c>
      <c r="F10" s="6" t="s">
        <v>29</v>
      </c>
      <c r="G10" s="6" t="s">
        <v>24</v>
      </c>
      <c r="H10" s="12" t="s">
        <v>30</v>
      </c>
      <c r="I10" s="7">
        <v>97</v>
      </c>
      <c r="J10" s="8">
        <f t="shared" si="0"/>
        <v>38.800000000000004</v>
      </c>
      <c r="K10" s="8">
        <v>75.400000000000006</v>
      </c>
      <c r="L10" s="8">
        <f t="shared" si="1"/>
        <v>45.24</v>
      </c>
      <c r="M10" s="8">
        <f t="shared" si="2"/>
        <v>84.04</v>
      </c>
      <c r="N10" s="9"/>
    </row>
    <row r="11" spans="1:14" s="10" customFormat="1" ht="24.95" customHeight="1">
      <c r="A11" s="5">
        <v>9</v>
      </c>
      <c r="B11" s="6" t="s">
        <v>34</v>
      </c>
      <c r="C11" s="6" t="s">
        <v>31</v>
      </c>
      <c r="D11" s="5">
        <v>1</v>
      </c>
      <c r="E11" s="5">
        <v>1</v>
      </c>
      <c r="F11" s="11" t="s">
        <v>33</v>
      </c>
      <c r="G11" s="6" t="s">
        <v>13</v>
      </c>
      <c r="H11" s="6" t="s">
        <v>25</v>
      </c>
      <c r="I11" s="7">
        <v>85</v>
      </c>
      <c r="J11" s="8">
        <f t="shared" si="0"/>
        <v>34</v>
      </c>
      <c r="K11" s="8">
        <v>74.400000000000006</v>
      </c>
      <c r="L11" s="8">
        <f t="shared" si="1"/>
        <v>44.64</v>
      </c>
      <c r="M11" s="8">
        <f t="shared" si="2"/>
        <v>78.64</v>
      </c>
      <c r="N11" s="9"/>
    </row>
    <row r="12" spans="1:14" s="10" customFormat="1" ht="24.95" customHeight="1">
      <c r="A12" s="5">
        <v>10</v>
      </c>
      <c r="B12" s="6" t="s">
        <v>39</v>
      </c>
      <c r="C12" s="6" t="s">
        <v>38</v>
      </c>
      <c r="D12" s="5">
        <v>1</v>
      </c>
      <c r="E12" s="5">
        <v>1</v>
      </c>
      <c r="F12" s="6" t="s">
        <v>35</v>
      </c>
      <c r="G12" s="6" t="s">
        <v>36</v>
      </c>
      <c r="H12" s="6" t="s">
        <v>37</v>
      </c>
      <c r="I12" s="7">
        <v>88</v>
      </c>
      <c r="J12" s="8">
        <f t="shared" si="0"/>
        <v>35.200000000000003</v>
      </c>
      <c r="K12" s="8">
        <v>72.8</v>
      </c>
      <c r="L12" s="8">
        <f t="shared" si="1"/>
        <v>43.68</v>
      </c>
      <c r="M12" s="8">
        <f t="shared" si="2"/>
        <v>78.88</v>
      </c>
      <c r="N12" s="9"/>
    </row>
    <row r="13" spans="1:14" s="15" customFormat="1" ht="24.95" customHeight="1">
      <c r="A13" s="5">
        <v>11</v>
      </c>
      <c r="B13" s="6" t="s">
        <v>39</v>
      </c>
      <c r="C13" s="6" t="s">
        <v>41</v>
      </c>
      <c r="D13" s="5">
        <v>1</v>
      </c>
      <c r="E13" s="5">
        <v>1</v>
      </c>
      <c r="F13" s="6" t="s">
        <v>40</v>
      </c>
      <c r="G13" s="6" t="s">
        <v>24</v>
      </c>
      <c r="H13" s="6" t="s">
        <v>25</v>
      </c>
      <c r="I13" s="13">
        <v>88</v>
      </c>
      <c r="J13" s="8">
        <f t="shared" si="0"/>
        <v>35.200000000000003</v>
      </c>
      <c r="K13" s="14">
        <v>73.8</v>
      </c>
      <c r="L13" s="8">
        <f t="shared" si="1"/>
        <v>44.279999999999994</v>
      </c>
      <c r="M13" s="8">
        <f t="shared" si="2"/>
        <v>79.47999999999999</v>
      </c>
      <c r="N13" s="6"/>
    </row>
    <row r="14" spans="1:14" s="10" customFormat="1" ht="24.95" customHeight="1">
      <c r="A14" s="5">
        <v>12</v>
      </c>
      <c r="B14" s="6" t="s">
        <v>39</v>
      </c>
      <c r="C14" s="6" t="s">
        <v>44</v>
      </c>
      <c r="D14" s="28">
        <v>5</v>
      </c>
      <c r="E14" s="5">
        <v>1</v>
      </c>
      <c r="F14" s="6" t="s">
        <v>42</v>
      </c>
      <c r="G14" s="6" t="s">
        <v>36</v>
      </c>
      <c r="H14" s="6" t="s">
        <v>43</v>
      </c>
      <c r="I14" s="7">
        <v>83</v>
      </c>
      <c r="J14" s="8">
        <f>I14*0.4</f>
        <v>33.200000000000003</v>
      </c>
      <c r="K14" s="8">
        <v>75.599999999999994</v>
      </c>
      <c r="L14" s="8">
        <f>K14*0.6</f>
        <v>45.359999999999992</v>
      </c>
      <c r="M14" s="8">
        <f>L14+J14</f>
        <v>78.56</v>
      </c>
      <c r="N14" s="6"/>
    </row>
    <row r="15" spans="1:14" s="10" customFormat="1" ht="24.95" customHeight="1">
      <c r="A15" s="5">
        <v>13</v>
      </c>
      <c r="B15" s="6" t="s">
        <v>39</v>
      </c>
      <c r="C15" s="6" t="s">
        <v>44</v>
      </c>
      <c r="D15" s="28"/>
      <c r="E15" s="5">
        <v>2</v>
      </c>
      <c r="F15" s="6" t="s">
        <v>48</v>
      </c>
      <c r="G15" s="6" t="s">
        <v>13</v>
      </c>
      <c r="H15" s="6" t="s">
        <v>47</v>
      </c>
      <c r="I15" s="13">
        <v>85</v>
      </c>
      <c r="J15" s="8">
        <f>I15*0.4</f>
        <v>34</v>
      </c>
      <c r="K15" s="14">
        <v>73.8</v>
      </c>
      <c r="L15" s="8">
        <f>K15*0.6</f>
        <v>44.279999999999994</v>
      </c>
      <c r="M15" s="8">
        <f>L15+J15</f>
        <v>78.28</v>
      </c>
      <c r="N15" s="9"/>
    </row>
    <row r="16" spans="1:14" s="10" customFormat="1" ht="24.95" customHeight="1">
      <c r="A16" s="5">
        <v>14</v>
      </c>
      <c r="B16" s="6" t="s">
        <v>39</v>
      </c>
      <c r="C16" s="6" t="s">
        <v>44</v>
      </c>
      <c r="D16" s="28"/>
      <c r="E16" s="5">
        <v>3</v>
      </c>
      <c r="F16" s="6" t="s">
        <v>45</v>
      </c>
      <c r="G16" s="6" t="s">
        <v>36</v>
      </c>
      <c r="H16" s="6" t="s">
        <v>43</v>
      </c>
      <c r="I16" s="7">
        <v>83</v>
      </c>
      <c r="J16" s="8">
        <f>I16*0.4</f>
        <v>33.200000000000003</v>
      </c>
      <c r="K16" s="8">
        <v>74.2</v>
      </c>
      <c r="L16" s="8">
        <f>K16*0.6</f>
        <v>44.52</v>
      </c>
      <c r="M16" s="8">
        <f>L16+J16</f>
        <v>77.72</v>
      </c>
      <c r="N16" s="9"/>
    </row>
    <row r="17" spans="1:14" s="15" customFormat="1" ht="24.95" customHeight="1">
      <c r="A17" s="5">
        <v>15</v>
      </c>
      <c r="B17" s="11" t="s">
        <v>39</v>
      </c>
      <c r="C17" s="11" t="s">
        <v>44</v>
      </c>
      <c r="D17" s="28"/>
      <c r="E17" s="5">
        <v>4</v>
      </c>
      <c r="F17" s="11" t="s">
        <v>49</v>
      </c>
      <c r="G17" s="11" t="s">
        <v>36</v>
      </c>
      <c r="H17" s="11" t="s">
        <v>43</v>
      </c>
      <c r="I17" s="16">
        <v>82</v>
      </c>
      <c r="J17" s="8">
        <f>I17*0.4</f>
        <v>32.800000000000004</v>
      </c>
      <c r="K17" s="17">
        <v>72.400000000000006</v>
      </c>
      <c r="L17" s="8">
        <f>K17*0.6</f>
        <v>43.440000000000005</v>
      </c>
      <c r="M17" s="8">
        <f>L17+J17</f>
        <v>76.240000000000009</v>
      </c>
      <c r="N17" s="11"/>
    </row>
    <row r="18" spans="1:14" s="18" customFormat="1" ht="24.95" customHeight="1">
      <c r="A18" s="5">
        <v>16</v>
      </c>
      <c r="B18" s="6" t="s">
        <v>39</v>
      </c>
      <c r="C18" s="6" t="s">
        <v>44</v>
      </c>
      <c r="D18" s="28"/>
      <c r="E18" s="5">
        <v>5</v>
      </c>
      <c r="F18" s="6" t="s">
        <v>46</v>
      </c>
      <c r="G18" s="6" t="s">
        <v>24</v>
      </c>
      <c r="H18" s="6" t="s">
        <v>47</v>
      </c>
      <c r="I18" s="7">
        <v>78</v>
      </c>
      <c r="J18" s="8">
        <f>I18*0.4</f>
        <v>31.200000000000003</v>
      </c>
      <c r="K18" s="8">
        <v>67.2</v>
      </c>
      <c r="L18" s="8">
        <f>K18*0.6</f>
        <v>40.32</v>
      </c>
      <c r="M18" s="8">
        <f>L18+J18</f>
        <v>71.52000000000001</v>
      </c>
      <c r="N18" s="9"/>
    </row>
    <row r="19" spans="1:14" s="10" customFormat="1" ht="24.95" customHeight="1">
      <c r="A19" s="5">
        <v>17</v>
      </c>
      <c r="B19" s="6" t="s">
        <v>52</v>
      </c>
      <c r="C19" s="6" t="s">
        <v>44</v>
      </c>
      <c r="D19" s="5">
        <v>1</v>
      </c>
      <c r="E19" s="5">
        <v>1</v>
      </c>
      <c r="F19" s="6" t="s">
        <v>50</v>
      </c>
      <c r="G19" s="6" t="s">
        <v>36</v>
      </c>
      <c r="H19" s="6" t="s">
        <v>51</v>
      </c>
      <c r="I19" s="7">
        <v>78</v>
      </c>
      <c r="J19" s="8">
        <f t="shared" si="0"/>
        <v>31.200000000000003</v>
      </c>
      <c r="K19" s="8">
        <v>80</v>
      </c>
      <c r="L19" s="8">
        <f t="shared" si="1"/>
        <v>48</v>
      </c>
      <c r="M19" s="8">
        <f t="shared" si="2"/>
        <v>79.2</v>
      </c>
      <c r="N19" s="9"/>
    </row>
    <row r="20" spans="1:14" s="10" customFormat="1" ht="24.95" customHeight="1">
      <c r="A20" s="5">
        <v>18</v>
      </c>
      <c r="B20" s="6" t="s">
        <v>55</v>
      </c>
      <c r="C20" s="6" t="s">
        <v>38</v>
      </c>
      <c r="D20" s="5">
        <v>1</v>
      </c>
      <c r="E20" s="5">
        <v>1</v>
      </c>
      <c r="F20" s="6" t="s">
        <v>53</v>
      </c>
      <c r="G20" s="6" t="s">
        <v>24</v>
      </c>
      <c r="H20" s="6" t="s">
        <v>54</v>
      </c>
      <c r="I20" s="7">
        <v>81</v>
      </c>
      <c r="J20" s="8">
        <f t="shared" si="0"/>
        <v>32.4</v>
      </c>
      <c r="K20" s="8">
        <v>82</v>
      </c>
      <c r="L20" s="8">
        <f t="shared" si="1"/>
        <v>49.199999999999996</v>
      </c>
      <c r="M20" s="8">
        <f t="shared" si="2"/>
        <v>81.599999999999994</v>
      </c>
      <c r="N20" s="9"/>
    </row>
    <row r="21" spans="1:14" s="10" customFormat="1" ht="24.95" customHeight="1">
      <c r="A21" s="5">
        <v>19</v>
      </c>
      <c r="B21" s="6" t="s">
        <v>57</v>
      </c>
      <c r="C21" s="6" t="s">
        <v>31</v>
      </c>
      <c r="D21" s="5">
        <v>1</v>
      </c>
      <c r="E21" s="5">
        <v>1</v>
      </c>
      <c r="F21" s="6" t="s">
        <v>56</v>
      </c>
      <c r="G21" s="6" t="s">
        <v>24</v>
      </c>
      <c r="H21" s="6" t="s">
        <v>25</v>
      </c>
      <c r="I21" s="7">
        <v>88</v>
      </c>
      <c r="J21" s="8">
        <f t="shared" si="0"/>
        <v>35.200000000000003</v>
      </c>
      <c r="K21" s="8">
        <v>65.400000000000006</v>
      </c>
      <c r="L21" s="8">
        <f t="shared" si="1"/>
        <v>39.24</v>
      </c>
      <c r="M21" s="8">
        <f t="shared" si="2"/>
        <v>74.44</v>
      </c>
      <c r="N21" s="9"/>
    </row>
    <row r="22" spans="1:14" s="10" customFormat="1" ht="24.95" customHeight="1">
      <c r="A22" s="5">
        <v>20</v>
      </c>
      <c r="B22" s="6" t="s">
        <v>57</v>
      </c>
      <c r="C22" s="6" t="s">
        <v>44</v>
      </c>
      <c r="D22" s="28">
        <v>3</v>
      </c>
      <c r="E22" s="5">
        <v>1</v>
      </c>
      <c r="F22" s="6" t="s">
        <v>59</v>
      </c>
      <c r="G22" s="6" t="s">
        <v>36</v>
      </c>
      <c r="H22" s="6" t="s">
        <v>51</v>
      </c>
      <c r="I22" s="7">
        <v>84</v>
      </c>
      <c r="J22" s="8">
        <f>I22*0.4</f>
        <v>33.6</v>
      </c>
      <c r="K22" s="8">
        <v>72.8</v>
      </c>
      <c r="L22" s="8">
        <f>K22*0.6</f>
        <v>43.68</v>
      </c>
      <c r="M22" s="8">
        <f>L22+J22</f>
        <v>77.28</v>
      </c>
      <c r="N22" s="9"/>
    </row>
    <row r="23" spans="1:14" s="10" customFormat="1" ht="24.95" customHeight="1">
      <c r="A23" s="5">
        <v>21</v>
      </c>
      <c r="B23" s="6" t="s">
        <v>57</v>
      </c>
      <c r="C23" s="6" t="s">
        <v>44</v>
      </c>
      <c r="D23" s="28"/>
      <c r="E23" s="5">
        <v>2</v>
      </c>
      <c r="F23" s="6" t="s">
        <v>61</v>
      </c>
      <c r="G23" s="6" t="s">
        <v>36</v>
      </c>
      <c r="H23" s="6" t="s">
        <v>51</v>
      </c>
      <c r="I23" s="7">
        <v>80</v>
      </c>
      <c r="J23" s="8">
        <f>I23*0.4</f>
        <v>32</v>
      </c>
      <c r="K23" s="8">
        <v>73</v>
      </c>
      <c r="L23" s="8">
        <f>K23*0.6</f>
        <v>43.8</v>
      </c>
      <c r="M23" s="8">
        <f>L23+J23</f>
        <v>75.8</v>
      </c>
      <c r="N23" s="9"/>
    </row>
    <row r="24" spans="1:14" s="18" customFormat="1" ht="24.95" customHeight="1">
      <c r="A24" s="5">
        <v>22</v>
      </c>
      <c r="B24" s="11" t="s">
        <v>57</v>
      </c>
      <c r="C24" s="11" t="s">
        <v>44</v>
      </c>
      <c r="D24" s="28"/>
      <c r="E24" s="5">
        <v>3</v>
      </c>
      <c r="F24" s="6" t="s">
        <v>58</v>
      </c>
      <c r="G24" s="6" t="s">
        <v>24</v>
      </c>
      <c r="H24" s="6" t="s">
        <v>51</v>
      </c>
      <c r="I24" s="7">
        <v>81</v>
      </c>
      <c r="J24" s="8">
        <f>I24*0.4</f>
        <v>32.4</v>
      </c>
      <c r="K24" s="8">
        <v>71.2</v>
      </c>
      <c r="L24" s="8">
        <f>K24*0.6</f>
        <v>42.72</v>
      </c>
      <c r="M24" s="8">
        <f>L24+J24</f>
        <v>75.12</v>
      </c>
      <c r="N24" s="11"/>
    </row>
    <row r="25" spans="1:14" s="10" customFormat="1" ht="24.95" customHeight="1">
      <c r="A25" s="5">
        <v>23</v>
      </c>
      <c r="B25" s="6" t="s">
        <v>57</v>
      </c>
      <c r="C25" s="6" t="s">
        <v>44</v>
      </c>
      <c r="D25" s="28"/>
      <c r="E25" s="5">
        <v>4</v>
      </c>
      <c r="F25" s="11" t="s">
        <v>60</v>
      </c>
      <c r="G25" s="11" t="s">
        <v>24</v>
      </c>
      <c r="H25" s="11" t="s">
        <v>47</v>
      </c>
      <c r="I25" s="16">
        <v>83</v>
      </c>
      <c r="J25" s="8">
        <f>I25*0.4</f>
        <v>33.200000000000003</v>
      </c>
      <c r="K25" s="17">
        <v>69.8</v>
      </c>
      <c r="L25" s="8">
        <f>K25*0.6</f>
        <v>41.879999999999995</v>
      </c>
      <c r="M25" s="8">
        <f>L25+J25</f>
        <v>75.08</v>
      </c>
      <c r="N25" s="9"/>
    </row>
    <row r="26" spans="1:14" s="10" customFormat="1" ht="24.95" customHeight="1">
      <c r="A26" s="5">
        <v>24</v>
      </c>
      <c r="B26" s="6" t="s">
        <v>63</v>
      </c>
      <c r="C26" s="6" t="s">
        <v>15</v>
      </c>
      <c r="D26" s="5">
        <v>2</v>
      </c>
      <c r="E26" s="5">
        <v>1</v>
      </c>
      <c r="F26" s="6" t="s">
        <v>62</v>
      </c>
      <c r="G26" s="6" t="s">
        <v>13</v>
      </c>
      <c r="H26" s="6" t="s">
        <v>25</v>
      </c>
      <c r="I26" s="7">
        <v>86</v>
      </c>
      <c r="J26" s="8">
        <f t="shared" si="0"/>
        <v>34.4</v>
      </c>
      <c r="K26" s="8">
        <v>84.4</v>
      </c>
      <c r="L26" s="8">
        <f t="shared" si="1"/>
        <v>50.64</v>
      </c>
      <c r="M26" s="8">
        <f t="shared" si="2"/>
        <v>85.039999999999992</v>
      </c>
      <c r="N26" s="9"/>
    </row>
    <row r="27" spans="1:14" s="18" customFormat="1" ht="24.95" customHeight="1">
      <c r="A27" s="5">
        <v>25</v>
      </c>
      <c r="B27" s="11" t="s">
        <v>63</v>
      </c>
      <c r="C27" s="11" t="s">
        <v>20</v>
      </c>
      <c r="D27" s="19">
        <v>1</v>
      </c>
      <c r="E27" s="19">
        <v>1</v>
      </c>
      <c r="F27" s="11" t="s">
        <v>64</v>
      </c>
      <c r="G27" s="11" t="s">
        <v>36</v>
      </c>
      <c r="H27" s="11" t="s">
        <v>65</v>
      </c>
      <c r="I27" s="16">
        <v>88</v>
      </c>
      <c r="J27" s="8">
        <f t="shared" si="0"/>
        <v>35.200000000000003</v>
      </c>
      <c r="K27" s="17">
        <v>81.599999999999994</v>
      </c>
      <c r="L27" s="8">
        <f t="shared" si="1"/>
        <v>48.959999999999994</v>
      </c>
      <c r="M27" s="8">
        <f t="shared" si="2"/>
        <v>84.16</v>
      </c>
      <c r="N27" s="11"/>
    </row>
    <row r="28" spans="1:14" s="10" customFormat="1" ht="24.95" customHeight="1">
      <c r="A28" s="5">
        <v>26</v>
      </c>
      <c r="B28" s="6" t="s">
        <v>69</v>
      </c>
      <c r="C28" s="6" t="s">
        <v>68</v>
      </c>
      <c r="D28" s="5">
        <v>1</v>
      </c>
      <c r="E28" s="5">
        <v>1</v>
      </c>
      <c r="F28" s="6" t="s">
        <v>66</v>
      </c>
      <c r="G28" s="6" t="s">
        <v>24</v>
      </c>
      <c r="H28" s="6" t="s">
        <v>67</v>
      </c>
      <c r="I28" s="7">
        <v>87</v>
      </c>
      <c r="J28" s="8">
        <f t="shared" si="0"/>
        <v>34.800000000000004</v>
      </c>
      <c r="K28" s="8">
        <v>65.599999999999994</v>
      </c>
      <c r="L28" s="8">
        <f t="shared" si="1"/>
        <v>39.359999999999992</v>
      </c>
      <c r="M28" s="8">
        <f t="shared" si="2"/>
        <v>74.16</v>
      </c>
      <c r="N28" s="9"/>
    </row>
    <row r="29" spans="1:14" s="10" customFormat="1" ht="24.95" customHeight="1">
      <c r="A29" s="5">
        <v>27</v>
      </c>
      <c r="B29" s="6" t="s">
        <v>69</v>
      </c>
      <c r="C29" s="6" t="s">
        <v>41</v>
      </c>
      <c r="D29" s="5">
        <v>1</v>
      </c>
      <c r="E29" s="5">
        <v>1</v>
      </c>
      <c r="F29" s="6" t="s">
        <v>70</v>
      </c>
      <c r="G29" s="6" t="s">
        <v>24</v>
      </c>
      <c r="H29" s="6" t="s">
        <v>25</v>
      </c>
      <c r="I29" s="7">
        <v>85</v>
      </c>
      <c r="J29" s="8">
        <f t="shared" si="0"/>
        <v>34</v>
      </c>
      <c r="K29" s="8">
        <v>71.8</v>
      </c>
      <c r="L29" s="8">
        <f t="shared" si="1"/>
        <v>43.08</v>
      </c>
      <c r="M29" s="8">
        <f t="shared" si="2"/>
        <v>77.08</v>
      </c>
      <c r="N29" s="9"/>
    </row>
    <row r="30" spans="1:14" s="21" customFormat="1" ht="24.95" customHeight="1">
      <c r="A30" s="5">
        <v>28</v>
      </c>
      <c r="B30" s="6" t="s">
        <v>69</v>
      </c>
      <c r="C30" s="6" t="s">
        <v>44</v>
      </c>
      <c r="D30" s="29">
        <v>2</v>
      </c>
      <c r="E30" s="20">
        <v>1</v>
      </c>
      <c r="F30" s="6" t="s">
        <v>72</v>
      </c>
      <c r="G30" s="6" t="s">
        <v>36</v>
      </c>
      <c r="H30" s="6" t="s">
        <v>43</v>
      </c>
      <c r="I30" s="7">
        <v>79</v>
      </c>
      <c r="J30" s="8">
        <f t="shared" si="0"/>
        <v>31.6</v>
      </c>
      <c r="K30" s="8">
        <v>77.599999999999994</v>
      </c>
      <c r="L30" s="8">
        <f t="shared" si="1"/>
        <v>46.559999999999995</v>
      </c>
      <c r="M30" s="8">
        <f t="shared" si="2"/>
        <v>78.16</v>
      </c>
      <c r="N30" s="9"/>
    </row>
    <row r="31" spans="1:14" s="10" customFormat="1" ht="24.95" customHeight="1">
      <c r="A31" s="5">
        <v>29</v>
      </c>
      <c r="B31" s="22" t="s">
        <v>69</v>
      </c>
      <c r="C31" s="22" t="s">
        <v>44</v>
      </c>
      <c r="D31" s="29"/>
      <c r="E31" s="20">
        <v>2</v>
      </c>
      <c r="F31" s="22" t="s">
        <v>71</v>
      </c>
      <c r="G31" s="22" t="s">
        <v>36</v>
      </c>
      <c r="H31" s="22" t="s">
        <v>51</v>
      </c>
      <c r="I31" s="23">
        <v>84</v>
      </c>
      <c r="J31" s="8">
        <f t="shared" si="0"/>
        <v>33.6</v>
      </c>
      <c r="K31" s="24">
        <v>70.599999999999994</v>
      </c>
      <c r="L31" s="8">
        <f t="shared" si="1"/>
        <v>42.359999999999992</v>
      </c>
      <c r="M31" s="8">
        <f t="shared" si="2"/>
        <v>75.959999999999994</v>
      </c>
      <c r="N31" s="22"/>
    </row>
    <row r="32" spans="1:14" s="10" customFormat="1" ht="24.95" customHeight="1">
      <c r="A32" s="5">
        <v>30</v>
      </c>
      <c r="B32" s="6" t="s">
        <v>75</v>
      </c>
      <c r="C32" s="6" t="s">
        <v>31</v>
      </c>
      <c r="D32" s="28">
        <v>2</v>
      </c>
      <c r="E32" s="5">
        <v>1</v>
      </c>
      <c r="F32" s="6" t="s">
        <v>77</v>
      </c>
      <c r="G32" s="6" t="s">
        <v>36</v>
      </c>
      <c r="H32" s="6" t="s">
        <v>74</v>
      </c>
      <c r="I32" s="7">
        <v>88</v>
      </c>
      <c r="J32" s="8">
        <f>I32*0.4</f>
        <v>35.200000000000003</v>
      </c>
      <c r="K32" s="8">
        <v>82.8</v>
      </c>
      <c r="L32" s="8">
        <f>K32*0.6</f>
        <v>49.68</v>
      </c>
      <c r="M32" s="8">
        <f>L32+J32</f>
        <v>84.88</v>
      </c>
      <c r="N32" s="9"/>
    </row>
    <row r="33" spans="1:14" s="10" customFormat="1" ht="24.95" customHeight="1">
      <c r="A33" s="5">
        <v>31</v>
      </c>
      <c r="B33" s="6" t="s">
        <v>75</v>
      </c>
      <c r="C33" s="6" t="s">
        <v>31</v>
      </c>
      <c r="D33" s="28"/>
      <c r="E33" s="5">
        <v>2</v>
      </c>
      <c r="F33" s="6" t="s">
        <v>76</v>
      </c>
      <c r="G33" s="6" t="s">
        <v>36</v>
      </c>
      <c r="H33" s="6" t="s">
        <v>74</v>
      </c>
      <c r="I33" s="7">
        <v>82</v>
      </c>
      <c r="J33" s="8">
        <f>I33*0.4</f>
        <v>32.800000000000004</v>
      </c>
      <c r="K33" s="8">
        <v>71.8</v>
      </c>
      <c r="L33" s="8">
        <f>K33*0.6</f>
        <v>43.08</v>
      </c>
      <c r="M33" s="8">
        <f>L33+J33</f>
        <v>75.88</v>
      </c>
      <c r="N33" s="9"/>
    </row>
    <row r="34" spans="1:14" s="10" customFormat="1" ht="24.95" customHeight="1">
      <c r="A34" s="5">
        <v>32</v>
      </c>
      <c r="B34" s="6" t="s">
        <v>75</v>
      </c>
      <c r="C34" s="6" t="s">
        <v>31</v>
      </c>
      <c r="D34" s="28"/>
      <c r="E34" s="5">
        <v>3</v>
      </c>
      <c r="F34" s="6" t="s">
        <v>78</v>
      </c>
      <c r="G34" s="6" t="s">
        <v>13</v>
      </c>
      <c r="H34" s="6" t="s">
        <v>25</v>
      </c>
      <c r="I34" s="7">
        <v>75</v>
      </c>
      <c r="J34" s="8">
        <f>I34*0.4</f>
        <v>30</v>
      </c>
      <c r="K34" s="8">
        <v>75.400000000000006</v>
      </c>
      <c r="L34" s="8">
        <f>K34*0.6</f>
        <v>45.24</v>
      </c>
      <c r="M34" s="8">
        <f>L34+J34</f>
        <v>75.240000000000009</v>
      </c>
      <c r="N34" s="9"/>
    </row>
    <row r="35" spans="1:14" s="10" customFormat="1" ht="24.95" customHeight="1">
      <c r="A35" s="5">
        <v>33</v>
      </c>
      <c r="B35" s="6" t="s">
        <v>75</v>
      </c>
      <c r="C35" s="6" t="s">
        <v>31</v>
      </c>
      <c r="D35" s="28"/>
      <c r="E35" s="5">
        <v>4</v>
      </c>
      <c r="F35" s="6" t="s">
        <v>73</v>
      </c>
      <c r="G35" s="6" t="s">
        <v>36</v>
      </c>
      <c r="H35" s="6" t="s">
        <v>74</v>
      </c>
      <c r="I35" s="7">
        <v>80</v>
      </c>
      <c r="J35" s="8">
        <f>I35*0.4</f>
        <v>32</v>
      </c>
      <c r="K35" s="8">
        <v>68.400000000000006</v>
      </c>
      <c r="L35" s="8">
        <f>K35*0.6</f>
        <v>41.04</v>
      </c>
      <c r="M35" s="8">
        <f>L35+J35</f>
        <v>73.039999999999992</v>
      </c>
      <c r="N35" s="9"/>
    </row>
    <row r="36" spans="1:14" s="18" customFormat="1" ht="24.95" customHeight="1">
      <c r="A36" s="5">
        <v>34</v>
      </c>
      <c r="B36" s="11" t="s">
        <v>75</v>
      </c>
      <c r="C36" s="11" t="s">
        <v>44</v>
      </c>
      <c r="D36" s="19">
        <v>1</v>
      </c>
      <c r="E36" s="19">
        <v>1</v>
      </c>
      <c r="F36" s="11" t="s">
        <v>79</v>
      </c>
      <c r="G36" s="11" t="s">
        <v>36</v>
      </c>
      <c r="H36" s="25" t="s">
        <v>80</v>
      </c>
      <c r="I36" s="16">
        <v>84</v>
      </c>
      <c r="J36" s="8">
        <f t="shared" si="0"/>
        <v>33.6</v>
      </c>
      <c r="K36" s="17">
        <v>72.599999999999994</v>
      </c>
      <c r="L36" s="8">
        <f t="shared" si="1"/>
        <v>43.559999999999995</v>
      </c>
      <c r="M36" s="8">
        <f t="shared" si="2"/>
        <v>77.16</v>
      </c>
      <c r="N36" s="11"/>
    </row>
    <row r="37" spans="1:14" s="10" customFormat="1" ht="24.95" customHeight="1">
      <c r="A37" s="5">
        <v>35</v>
      </c>
      <c r="B37" s="6" t="s">
        <v>82</v>
      </c>
      <c r="C37" s="6" t="s">
        <v>44</v>
      </c>
      <c r="D37" s="5">
        <v>1</v>
      </c>
      <c r="E37" s="5">
        <v>1</v>
      </c>
      <c r="F37" s="6" t="s">
        <v>81</v>
      </c>
      <c r="G37" s="6" t="s">
        <v>24</v>
      </c>
      <c r="H37" s="6" t="s">
        <v>51</v>
      </c>
      <c r="I37" s="7">
        <v>89</v>
      </c>
      <c r="J37" s="8">
        <f t="shared" si="0"/>
        <v>35.6</v>
      </c>
      <c r="K37" s="8">
        <v>64</v>
      </c>
      <c r="L37" s="8">
        <f t="shared" si="1"/>
        <v>38.4</v>
      </c>
      <c r="M37" s="8">
        <f t="shared" si="2"/>
        <v>74</v>
      </c>
      <c r="N37" s="9"/>
    </row>
    <row r="38" spans="1:14" s="10" customFormat="1" ht="24.95" customHeight="1">
      <c r="A38" s="5">
        <v>36</v>
      </c>
      <c r="B38" s="6" t="s">
        <v>86</v>
      </c>
      <c r="C38" s="6" t="s">
        <v>85</v>
      </c>
      <c r="D38" s="5">
        <v>1</v>
      </c>
      <c r="E38" s="5">
        <v>1</v>
      </c>
      <c r="F38" s="6" t="s">
        <v>83</v>
      </c>
      <c r="G38" s="6" t="s">
        <v>24</v>
      </c>
      <c r="H38" s="6" t="s">
        <v>84</v>
      </c>
      <c r="I38" s="7">
        <v>85</v>
      </c>
      <c r="J38" s="8">
        <f t="shared" si="0"/>
        <v>34</v>
      </c>
      <c r="K38" s="8">
        <v>73.2</v>
      </c>
      <c r="L38" s="8">
        <f t="shared" si="1"/>
        <v>43.92</v>
      </c>
      <c r="M38" s="8">
        <f t="shared" si="2"/>
        <v>77.92</v>
      </c>
      <c r="N38" s="9"/>
    </row>
    <row r="39" spans="1:14" s="10" customFormat="1" ht="24.95" customHeight="1">
      <c r="A39" s="5">
        <v>37</v>
      </c>
      <c r="B39" s="6" t="s">
        <v>86</v>
      </c>
      <c r="C39" s="6" t="s">
        <v>88</v>
      </c>
      <c r="D39" s="5">
        <v>1</v>
      </c>
      <c r="E39" s="5">
        <v>1</v>
      </c>
      <c r="F39" s="6" t="s">
        <v>87</v>
      </c>
      <c r="G39" s="6" t="s">
        <v>36</v>
      </c>
      <c r="H39" s="6" t="s">
        <v>74</v>
      </c>
      <c r="I39" s="7">
        <v>90</v>
      </c>
      <c r="J39" s="8">
        <f t="shared" si="0"/>
        <v>36</v>
      </c>
      <c r="K39" s="8">
        <v>77.400000000000006</v>
      </c>
      <c r="L39" s="8">
        <f t="shared" si="1"/>
        <v>46.440000000000005</v>
      </c>
      <c r="M39" s="8">
        <f t="shared" si="2"/>
        <v>82.44</v>
      </c>
      <c r="N39" s="9"/>
    </row>
    <row r="40" spans="1:14" s="10" customFormat="1" ht="24.95" customHeight="1">
      <c r="A40" s="5">
        <v>38</v>
      </c>
      <c r="B40" s="11" t="s">
        <v>86</v>
      </c>
      <c r="C40" s="11" t="s">
        <v>91</v>
      </c>
      <c r="D40" s="28">
        <v>1</v>
      </c>
      <c r="E40" s="5">
        <v>1</v>
      </c>
      <c r="F40" s="11" t="s">
        <v>92</v>
      </c>
      <c r="G40" s="11" t="s">
        <v>36</v>
      </c>
      <c r="H40" s="11" t="s">
        <v>90</v>
      </c>
      <c r="I40" s="16">
        <v>87</v>
      </c>
      <c r="J40" s="8">
        <f t="shared" si="0"/>
        <v>34.800000000000004</v>
      </c>
      <c r="K40" s="17">
        <v>74.8</v>
      </c>
      <c r="L40" s="8">
        <f t="shared" si="1"/>
        <v>44.879999999999995</v>
      </c>
      <c r="M40" s="8">
        <f t="shared" si="2"/>
        <v>79.680000000000007</v>
      </c>
      <c r="N40" s="11"/>
    </row>
    <row r="41" spans="1:14" s="18" customFormat="1" ht="24.95" customHeight="1">
      <c r="A41" s="5">
        <v>39</v>
      </c>
      <c r="B41" s="6" t="s">
        <v>86</v>
      </c>
      <c r="C41" s="6" t="s">
        <v>91</v>
      </c>
      <c r="D41" s="28"/>
      <c r="E41" s="5">
        <v>2</v>
      </c>
      <c r="F41" s="6" t="s">
        <v>89</v>
      </c>
      <c r="G41" s="6" t="s">
        <v>24</v>
      </c>
      <c r="H41" s="6" t="s">
        <v>90</v>
      </c>
      <c r="I41" s="7">
        <v>86</v>
      </c>
      <c r="J41" s="8">
        <f t="shared" si="0"/>
        <v>34.4</v>
      </c>
      <c r="K41" s="8">
        <v>69.8</v>
      </c>
      <c r="L41" s="8">
        <f t="shared" si="1"/>
        <v>41.879999999999995</v>
      </c>
      <c r="M41" s="8">
        <f t="shared" si="2"/>
        <v>76.28</v>
      </c>
      <c r="N41" s="9"/>
    </row>
    <row r="42" spans="1:14" s="10" customFormat="1" ht="24.95" customHeight="1">
      <c r="A42" s="5">
        <v>40</v>
      </c>
      <c r="B42" s="6" t="s">
        <v>95</v>
      </c>
      <c r="C42" s="6" t="s">
        <v>94</v>
      </c>
      <c r="D42" s="28">
        <v>2</v>
      </c>
      <c r="E42" s="5">
        <v>1</v>
      </c>
      <c r="F42" s="6" t="s">
        <v>97</v>
      </c>
      <c r="G42" s="6" t="s">
        <v>24</v>
      </c>
      <c r="H42" s="6" t="s">
        <v>25</v>
      </c>
      <c r="I42" s="7">
        <v>88</v>
      </c>
      <c r="J42" s="8">
        <f>I42*0.4</f>
        <v>35.200000000000003</v>
      </c>
      <c r="K42" s="8">
        <v>73</v>
      </c>
      <c r="L42" s="8">
        <f>K42*0.6</f>
        <v>43.8</v>
      </c>
      <c r="M42" s="8">
        <f>L42+J42</f>
        <v>79</v>
      </c>
      <c r="N42" s="9"/>
    </row>
    <row r="43" spans="1:14" s="10" customFormat="1" ht="24.95" customHeight="1">
      <c r="A43" s="5">
        <v>41</v>
      </c>
      <c r="B43" s="6" t="s">
        <v>95</v>
      </c>
      <c r="C43" s="6" t="s">
        <v>94</v>
      </c>
      <c r="D43" s="28"/>
      <c r="E43" s="5">
        <v>2</v>
      </c>
      <c r="F43" s="6" t="s">
        <v>96</v>
      </c>
      <c r="G43" s="6" t="s">
        <v>36</v>
      </c>
      <c r="H43" s="6" t="s">
        <v>74</v>
      </c>
      <c r="I43" s="7">
        <v>89</v>
      </c>
      <c r="J43" s="8">
        <f>I43*0.4</f>
        <v>35.6</v>
      </c>
      <c r="K43" s="8">
        <v>71</v>
      </c>
      <c r="L43" s="8">
        <f>K43*0.6</f>
        <v>42.6</v>
      </c>
      <c r="M43" s="8">
        <f>L43+J43</f>
        <v>78.2</v>
      </c>
      <c r="N43" s="9"/>
    </row>
    <row r="44" spans="1:14" s="10" customFormat="1" ht="24.95" customHeight="1">
      <c r="A44" s="5">
        <v>42</v>
      </c>
      <c r="B44" s="6" t="s">
        <v>95</v>
      </c>
      <c r="C44" s="6" t="s">
        <v>94</v>
      </c>
      <c r="D44" s="28"/>
      <c r="E44" s="5">
        <v>3</v>
      </c>
      <c r="F44" s="6" t="s">
        <v>93</v>
      </c>
      <c r="G44" s="6" t="s">
        <v>24</v>
      </c>
      <c r="H44" s="6" t="s">
        <v>25</v>
      </c>
      <c r="I44" s="7">
        <v>87</v>
      </c>
      <c r="J44" s="8">
        <f>I44*0.4</f>
        <v>34.800000000000004</v>
      </c>
      <c r="K44" s="8">
        <v>68.8</v>
      </c>
      <c r="L44" s="8">
        <f>K44*0.6</f>
        <v>41.279999999999994</v>
      </c>
      <c r="M44" s="8">
        <f>L44+J44</f>
        <v>76.08</v>
      </c>
      <c r="N44" s="9"/>
    </row>
    <row r="45" spans="1:14" s="18" customFormat="1" ht="24.95" customHeight="1">
      <c r="A45" s="5">
        <v>43</v>
      </c>
      <c r="B45" s="11" t="s">
        <v>95</v>
      </c>
      <c r="C45" s="11" t="s">
        <v>94</v>
      </c>
      <c r="D45" s="28"/>
      <c r="E45" s="5">
        <v>4</v>
      </c>
      <c r="F45" s="11" t="s">
        <v>98</v>
      </c>
      <c r="G45" s="11" t="s">
        <v>36</v>
      </c>
      <c r="H45" s="11" t="s">
        <v>74</v>
      </c>
      <c r="I45" s="16">
        <v>72</v>
      </c>
      <c r="J45" s="8">
        <f>I45*0.4</f>
        <v>28.8</v>
      </c>
      <c r="K45" s="17">
        <v>69</v>
      </c>
      <c r="L45" s="8">
        <f>K45*0.6</f>
        <v>41.4</v>
      </c>
      <c r="M45" s="8">
        <f>L45+J45</f>
        <v>70.2</v>
      </c>
      <c r="N45" s="11"/>
    </row>
    <row r="46" spans="1:14" s="18" customFormat="1" ht="24.95" customHeight="1">
      <c r="A46" s="5">
        <v>44</v>
      </c>
      <c r="B46" s="11" t="s">
        <v>95</v>
      </c>
      <c r="C46" s="11" t="s">
        <v>100</v>
      </c>
      <c r="D46" s="30">
        <v>2</v>
      </c>
      <c r="E46" s="19">
        <v>1</v>
      </c>
      <c r="F46" s="11" t="s">
        <v>99</v>
      </c>
      <c r="G46" s="11" t="s">
        <v>13</v>
      </c>
      <c r="H46" s="11" t="s">
        <v>25</v>
      </c>
      <c r="I46" s="16">
        <v>86</v>
      </c>
      <c r="J46" s="8">
        <f t="shared" si="0"/>
        <v>34.4</v>
      </c>
      <c r="K46" s="17">
        <v>83.2</v>
      </c>
      <c r="L46" s="8">
        <f t="shared" si="1"/>
        <v>49.92</v>
      </c>
      <c r="M46" s="8">
        <f t="shared" si="2"/>
        <v>84.32</v>
      </c>
      <c r="N46" s="11"/>
    </row>
    <row r="47" spans="1:14" s="18" customFormat="1" ht="24.95" customHeight="1">
      <c r="A47" s="5">
        <v>45</v>
      </c>
      <c r="B47" s="6" t="s">
        <v>95</v>
      </c>
      <c r="C47" s="6" t="s">
        <v>100</v>
      </c>
      <c r="D47" s="30"/>
      <c r="E47" s="19">
        <v>2</v>
      </c>
      <c r="F47" s="6" t="s">
        <v>102</v>
      </c>
      <c r="G47" s="6" t="s">
        <v>36</v>
      </c>
      <c r="H47" s="11" t="s">
        <v>74</v>
      </c>
      <c r="I47" s="7">
        <v>85</v>
      </c>
      <c r="J47" s="8">
        <f t="shared" si="0"/>
        <v>34</v>
      </c>
      <c r="K47" s="8">
        <v>78.599999999999994</v>
      </c>
      <c r="L47" s="8">
        <f t="shared" si="1"/>
        <v>47.16</v>
      </c>
      <c r="M47" s="8">
        <f t="shared" si="2"/>
        <v>81.16</v>
      </c>
      <c r="N47" s="9"/>
    </row>
    <row r="48" spans="1:14" s="10" customFormat="1" ht="24.95" customHeight="1">
      <c r="A48" s="5">
        <v>46</v>
      </c>
      <c r="B48" s="11" t="s">
        <v>95</v>
      </c>
      <c r="C48" s="11" t="s">
        <v>100</v>
      </c>
      <c r="D48" s="30"/>
      <c r="E48" s="19">
        <v>3</v>
      </c>
      <c r="F48" s="11" t="s">
        <v>101</v>
      </c>
      <c r="G48" s="11" t="s">
        <v>36</v>
      </c>
      <c r="H48" s="11" t="s">
        <v>74</v>
      </c>
      <c r="I48" s="16">
        <v>89</v>
      </c>
      <c r="J48" s="8">
        <f t="shared" si="0"/>
        <v>35.6</v>
      </c>
      <c r="K48" s="17">
        <v>74</v>
      </c>
      <c r="L48" s="8">
        <f t="shared" si="1"/>
        <v>44.4</v>
      </c>
      <c r="M48" s="8">
        <f t="shared" si="2"/>
        <v>80</v>
      </c>
      <c r="N48" s="11"/>
    </row>
    <row r="49" spans="1:14" s="10" customFormat="1" ht="24.95" customHeight="1">
      <c r="A49" s="5">
        <v>47</v>
      </c>
      <c r="B49" s="6" t="s">
        <v>95</v>
      </c>
      <c r="C49" s="6" t="s">
        <v>100</v>
      </c>
      <c r="D49" s="30"/>
      <c r="E49" s="19">
        <v>4</v>
      </c>
      <c r="F49" s="6" t="s">
        <v>103</v>
      </c>
      <c r="G49" s="6" t="s">
        <v>36</v>
      </c>
      <c r="H49" s="11" t="s">
        <v>74</v>
      </c>
      <c r="I49" s="7">
        <v>91</v>
      </c>
      <c r="J49" s="8">
        <f t="shared" si="0"/>
        <v>36.4</v>
      </c>
      <c r="K49" s="8">
        <v>69.400000000000006</v>
      </c>
      <c r="L49" s="8">
        <f t="shared" si="1"/>
        <v>41.64</v>
      </c>
      <c r="M49" s="8">
        <f t="shared" si="2"/>
        <v>78.039999999999992</v>
      </c>
      <c r="N49" s="9"/>
    </row>
    <row r="50" spans="1:14" s="10" customFormat="1" ht="24.95" customHeight="1">
      <c r="A50" s="5">
        <v>48</v>
      </c>
      <c r="B50" s="11" t="s">
        <v>95</v>
      </c>
      <c r="C50" s="11" t="s">
        <v>44</v>
      </c>
      <c r="D50" s="28">
        <v>4</v>
      </c>
      <c r="E50" s="5">
        <v>1</v>
      </c>
      <c r="F50" s="11" t="s">
        <v>106</v>
      </c>
      <c r="G50" s="11" t="s">
        <v>36</v>
      </c>
      <c r="H50" s="11" t="s">
        <v>43</v>
      </c>
      <c r="I50" s="16">
        <v>92</v>
      </c>
      <c r="J50" s="8">
        <f t="shared" si="0"/>
        <v>36.800000000000004</v>
      </c>
      <c r="K50" s="17">
        <v>72.8</v>
      </c>
      <c r="L50" s="8">
        <f t="shared" si="1"/>
        <v>43.68</v>
      </c>
      <c r="M50" s="8">
        <f t="shared" si="2"/>
        <v>80.48</v>
      </c>
      <c r="N50" s="11"/>
    </row>
    <row r="51" spans="1:14" s="18" customFormat="1" ht="24.95" customHeight="1">
      <c r="A51" s="5">
        <v>49</v>
      </c>
      <c r="B51" s="6" t="s">
        <v>95</v>
      </c>
      <c r="C51" s="6" t="s">
        <v>44</v>
      </c>
      <c r="D51" s="28"/>
      <c r="E51" s="5">
        <v>2</v>
      </c>
      <c r="F51" s="6" t="s">
        <v>104</v>
      </c>
      <c r="G51" s="6" t="s">
        <v>24</v>
      </c>
      <c r="H51" s="6" t="s">
        <v>105</v>
      </c>
      <c r="I51" s="7">
        <v>77</v>
      </c>
      <c r="J51" s="8">
        <f t="shared" si="0"/>
        <v>30.8</v>
      </c>
      <c r="K51" s="8">
        <v>81.8</v>
      </c>
      <c r="L51" s="8">
        <f t="shared" si="1"/>
        <v>49.08</v>
      </c>
      <c r="M51" s="8">
        <f t="shared" si="2"/>
        <v>79.88</v>
      </c>
      <c r="N51" s="9"/>
    </row>
    <row r="52" spans="1:14" s="18" customFormat="1" ht="24.95" customHeight="1">
      <c r="A52" s="5">
        <v>50</v>
      </c>
      <c r="B52" s="11" t="s">
        <v>95</v>
      </c>
      <c r="C52" s="11" t="s">
        <v>44</v>
      </c>
      <c r="D52" s="28"/>
      <c r="E52" s="5">
        <v>3</v>
      </c>
      <c r="F52" s="11" t="s">
        <v>107</v>
      </c>
      <c r="G52" s="11" t="s">
        <v>36</v>
      </c>
      <c r="H52" s="11" t="s">
        <v>51</v>
      </c>
      <c r="I52" s="16">
        <v>73</v>
      </c>
      <c r="J52" s="8">
        <f t="shared" si="0"/>
        <v>29.200000000000003</v>
      </c>
      <c r="K52" s="17">
        <v>76.2</v>
      </c>
      <c r="L52" s="8">
        <f t="shared" si="1"/>
        <v>45.72</v>
      </c>
      <c r="M52" s="8">
        <f t="shared" si="2"/>
        <v>74.92</v>
      </c>
      <c r="N52" s="11"/>
    </row>
    <row r="53" spans="1:14" s="18" customFormat="1" ht="24.95" customHeight="1">
      <c r="A53" s="5">
        <v>51</v>
      </c>
      <c r="B53" s="6" t="s">
        <v>109</v>
      </c>
      <c r="C53" s="11" t="s">
        <v>20</v>
      </c>
      <c r="D53" s="19">
        <v>1</v>
      </c>
      <c r="E53" s="19">
        <v>1</v>
      </c>
      <c r="F53" s="11" t="s">
        <v>108</v>
      </c>
      <c r="G53" s="11" t="s">
        <v>13</v>
      </c>
      <c r="H53" s="11" t="s">
        <v>25</v>
      </c>
      <c r="I53" s="16">
        <v>89</v>
      </c>
      <c r="J53" s="8">
        <f t="shared" si="0"/>
        <v>35.6</v>
      </c>
      <c r="K53" s="17">
        <v>81</v>
      </c>
      <c r="L53" s="8">
        <f t="shared" si="1"/>
        <v>48.6</v>
      </c>
      <c r="M53" s="8">
        <f t="shared" si="2"/>
        <v>84.2</v>
      </c>
      <c r="N53" s="11"/>
    </row>
    <row r="54" spans="1:14" s="10" customFormat="1" ht="24.95" customHeight="1">
      <c r="A54" s="5">
        <v>52</v>
      </c>
      <c r="B54" s="6" t="s">
        <v>109</v>
      </c>
      <c r="C54" s="6" t="s">
        <v>112</v>
      </c>
      <c r="D54" s="28">
        <v>1</v>
      </c>
      <c r="E54" s="5">
        <v>1</v>
      </c>
      <c r="F54" s="6" t="s">
        <v>110</v>
      </c>
      <c r="G54" s="6" t="s">
        <v>24</v>
      </c>
      <c r="H54" s="6" t="s">
        <v>111</v>
      </c>
      <c r="I54" s="7">
        <v>81</v>
      </c>
      <c r="J54" s="8">
        <f>I54*0.4</f>
        <v>32.4</v>
      </c>
      <c r="K54" s="8">
        <v>81.400000000000006</v>
      </c>
      <c r="L54" s="8">
        <f>K54*0.6</f>
        <v>48.84</v>
      </c>
      <c r="M54" s="8">
        <f>L54+J54</f>
        <v>81.240000000000009</v>
      </c>
      <c r="N54" s="9"/>
    </row>
    <row r="55" spans="1:14" s="10" customFormat="1" ht="24.95" customHeight="1">
      <c r="A55" s="5">
        <v>53</v>
      </c>
      <c r="B55" s="6" t="s">
        <v>109</v>
      </c>
      <c r="C55" s="6" t="s">
        <v>112</v>
      </c>
      <c r="D55" s="28"/>
      <c r="E55" s="5">
        <v>2</v>
      </c>
      <c r="F55" s="6" t="s">
        <v>115</v>
      </c>
      <c r="G55" s="6" t="s">
        <v>24</v>
      </c>
      <c r="H55" s="6" t="s">
        <v>111</v>
      </c>
      <c r="I55" s="7">
        <v>78</v>
      </c>
      <c r="J55" s="8">
        <f>I55*0.4</f>
        <v>31.200000000000003</v>
      </c>
      <c r="K55" s="8">
        <v>74.2</v>
      </c>
      <c r="L55" s="8">
        <f>K55*0.6</f>
        <v>44.52</v>
      </c>
      <c r="M55" s="8">
        <f>L55+J55</f>
        <v>75.72</v>
      </c>
      <c r="N55" s="9"/>
    </row>
    <row r="56" spans="1:14" s="10" customFormat="1" ht="24.95" customHeight="1">
      <c r="A56" s="5">
        <v>54</v>
      </c>
      <c r="B56" s="6" t="s">
        <v>109</v>
      </c>
      <c r="C56" s="6" t="s">
        <v>112</v>
      </c>
      <c r="D56" s="28"/>
      <c r="E56" s="5">
        <v>3</v>
      </c>
      <c r="F56" s="6" t="s">
        <v>113</v>
      </c>
      <c r="G56" s="6" t="s">
        <v>13</v>
      </c>
      <c r="H56" s="6" t="s">
        <v>114</v>
      </c>
      <c r="I56" s="7">
        <v>79</v>
      </c>
      <c r="J56" s="8">
        <f>I56*0.4</f>
        <v>31.6</v>
      </c>
      <c r="K56" s="8">
        <v>70.2</v>
      </c>
      <c r="L56" s="8">
        <f>K56*0.6</f>
        <v>42.12</v>
      </c>
      <c r="M56" s="8">
        <f>L56+J56</f>
        <v>73.72</v>
      </c>
      <c r="N56" s="9"/>
    </row>
    <row r="57" spans="1:14" s="10" customFormat="1" ht="24.95" customHeight="1">
      <c r="A57" s="5">
        <v>55</v>
      </c>
      <c r="B57" s="6" t="s">
        <v>109</v>
      </c>
      <c r="C57" s="6" t="s">
        <v>44</v>
      </c>
      <c r="D57" s="5">
        <v>1</v>
      </c>
      <c r="E57" s="5">
        <v>1</v>
      </c>
      <c r="F57" s="11" t="s">
        <v>116</v>
      </c>
      <c r="G57" s="6" t="s">
        <v>36</v>
      </c>
      <c r="H57" s="6" t="s">
        <v>51</v>
      </c>
      <c r="I57" s="7">
        <v>81</v>
      </c>
      <c r="J57" s="8">
        <f t="shared" si="0"/>
        <v>32.4</v>
      </c>
      <c r="K57" s="8">
        <v>64</v>
      </c>
      <c r="L57" s="8">
        <f t="shared" si="1"/>
        <v>38.4</v>
      </c>
      <c r="M57" s="8">
        <f t="shared" si="2"/>
        <v>70.8</v>
      </c>
      <c r="N57" s="9"/>
    </row>
    <row r="58" spans="1:14" s="10" customFormat="1" ht="24.95" customHeight="1">
      <c r="A58" s="26"/>
      <c r="D58" s="26"/>
      <c r="E58" s="26"/>
      <c r="I58" s="26"/>
    </row>
    <row r="59" spans="1:14" s="10" customFormat="1" ht="24.95" customHeight="1">
      <c r="A59" s="26"/>
      <c r="D59" s="26"/>
      <c r="E59" s="26"/>
      <c r="I59" s="26"/>
    </row>
    <row r="60" spans="1:14" s="10" customFormat="1" ht="24.95" customHeight="1">
      <c r="A60" s="26"/>
      <c r="D60" s="26"/>
      <c r="E60" s="26"/>
      <c r="I60" s="26"/>
    </row>
    <row r="61" spans="1:14" s="10" customFormat="1" ht="24.95" customHeight="1">
      <c r="A61" s="26"/>
      <c r="D61" s="26"/>
      <c r="E61" s="26"/>
      <c r="I61" s="26"/>
    </row>
    <row r="62" spans="1:14" s="10" customFormat="1" ht="24.95" customHeight="1">
      <c r="A62" s="26"/>
      <c r="D62" s="26"/>
      <c r="E62" s="26"/>
      <c r="I62" s="26"/>
    </row>
    <row r="63" spans="1:14" s="10" customFormat="1" ht="24.95" customHeight="1">
      <c r="A63" s="26"/>
      <c r="D63" s="26"/>
      <c r="E63" s="26"/>
      <c r="I63" s="26"/>
    </row>
    <row r="64" spans="1:14" s="10" customFormat="1" ht="24.95" customHeight="1">
      <c r="A64" s="26"/>
      <c r="D64" s="26"/>
      <c r="E64" s="26"/>
      <c r="I64" s="26"/>
    </row>
    <row r="65" spans="1:9" s="10" customFormat="1" ht="24.95" customHeight="1">
      <c r="A65" s="26"/>
      <c r="D65" s="26"/>
      <c r="E65" s="26"/>
      <c r="I65" s="26"/>
    </row>
    <row r="66" spans="1:9" s="10" customFormat="1" ht="24.95" customHeight="1">
      <c r="A66" s="26"/>
      <c r="D66" s="26"/>
      <c r="E66" s="26"/>
      <c r="I66" s="26"/>
    </row>
    <row r="67" spans="1:9" s="10" customFormat="1" ht="24.95" customHeight="1">
      <c r="A67" s="26"/>
      <c r="D67" s="26"/>
      <c r="E67" s="26"/>
      <c r="I67" s="26"/>
    </row>
    <row r="68" spans="1:9" s="10" customFormat="1" ht="24.95" customHeight="1">
      <c r="A68" s="26"/>
      <c r="D68" s="26"/>
      <c r="E68" s="26"/>
      <c r="I68" s="26"/>
    </row>
    <row r="69" spans="1:9" s="10" customFormat="1" ht="24.95" customHeight="1">
      <c r="A69" s="26"/>
      <c r="D69" s="26"/>
      <c r="E69" s="26"/>
      <c r="I69" s="26"/>
    </row>
    <row r="70" spans="1:9" s="10" customFormat="1" ht="24.95" customHeight="1">
      <c r="A70" s="26"/>
      <c r="D70" s="26"/>
      <c r="E70" s="26"/>
      <c r="I70" s="26"/>
    </row>
    <row r="71" spans="1:9" s="10" customFormat="1" ht="24.95" customHeight="1">
      <c r="A71" s="26"/>
      <c r="D71" s="26"/>
      <c r="E71" s="26"/>
      <c r="I71" s="26"/>
    </row>
    <row r="72" spans="1:9" s="10" customFormat="1" ht="24.95" customHeight="1">
      <c r="A72" s="26"/>
      <c r="D72" s="26"/>
      <c r="E72" s="26"/>
      <c r="I72" s="26"/>
    </row>
    <row r="73" spans="1:9" s="10" customFormat="1" ht="24.95" customHeight="1">
      <c r="A73" s="26"/>
      <c r="D73" s="26"/>
      <c r="E73" s="26"/>
      <c r="I73" s="26"/>
    </row>
    <row r="74" spans="1:9" s="10" customFormat="1" ht="24.95" customHeight="1">
      <c r="A74" s="26"/>
      <c r="D74" s="26"/>
      <c r="E74" s="26"/>
      <c r="I74" s="26"/>
    </row>
    <row r="75" spans="1:9" s="10" customFormat="1" ht="24.95" customHeight="1">
      <c r="A75" s="26"/>
      <c r="D75" s="26"/>
      <c r="E75" s="26"/>
      <c r="I75" s="26"/>
    </row>
    <row r="76" spans="1:9" ht="24.95" customHeight="1">
      <c r="D76" s="4"/>
      <c r="E76" s="4"/>
    </row>
    <row r="77" spans="1:9" ht="24.95" customHeight="1">
      <c r="D77" s="4"/>
      <c r="E77" s="4"/>
    </row>
    <row r="78" spans="1:9" ht="24.95" customHeight="1">
      <c r="D78" s="4"/>
      <c r="E78" s="4"/>
    </row>
    <row r="79" spans="1:9" ht="24.95" customHeight="1">
      <c r="D79" s="4"/>
      <c r="E79" s="4"/>
    </row>
    <row r="80" spans="1:9" ht="24.95" customHeight="1">
      <c r="D80" s="4"/>
      <c r="E80" s="4"/>
    </row>
    <row r="81" spans="4:5" ht="24.95" customHeight="1">
      <c r="D81" s="4"/>
      <c r="E81" s="4"/>
    </row>
    <row r="82" spans="4:5" ht="24.95" customHeight="1">
      <c r="D82" s="4"/>
      <c r="E82" s="4"/>
    </row>
    <row r="83" spans="4:5" ht="24.95" customHeight="1">
      <c r="D83" s="4"/>
      <c r="E83" s="4"/>
    </row>
    <row r="84" spans="4:5" ht="24.95" customHeight="1">
      <c r="D84" s="4"/>
      <c r="E84" s="4"/>
    </row>
    <row r="85" spans="4:5" ht="24.95" customHeight="1">
      <c r="D85" s="4"/>
      <c r="E85" s="4"/>
    </row>
    <row r="86" spans="4:5" ht="24.95" customHeight="1">
      <c r="D86" s="4"/>
      <c r="E86" s="4"/>
    </row>
    <row r="87" spans="4:5" ht="24.95" customHeight="1">
      <c r="D87" s="4"/>
      <c r="E87" s="4"/>
    </row>
    <row r="88" spans="4:5" ht="24.95" customHeight="1">
      <c r="D88" s="4"/>
      <c r="E88" s="4"/>
    </row>
    <row r="89" spans="4:5" ht="24.95" customHeight="1">
      <c r="D89" s="4"/>
      <c r="E89" s="4"/>
    </row>
    <row r="90" spans="4:5" ht="24.95" customHeight="1">
      <c r="D90" s="4"/>
      <c r="E90" s="4"/>
    </row>
    <row r="91" spans="4:5" ht="24.95" customHeight="1">
      <c r="D91" s="4"/>
      <c r="E91" s="4"/>
    </row>
    <row r="92" spans="4:5" ht="24.95" customHeight="1">
      <c r="D92" s="4"/>
      <c r="E92" s="4"/>
    </row>
    <row r="93" spans="4:5" ht="24.95" customHeight="1">
      <c r="D93" s="4"/>
      <c r="E93" s="4"/>
    </row>
    <row r="94" spans="4:5" ht="24.95" customHeight="1">
      <c r="D94" s="4"/>
      <c r="E94" s="4"/>
    </row>
    <row r="95" spans="4:5" ht="24.95" customHeight="1">
      <c r="D95" s="4"/>
      <c r="E95" s="4"/>
    </row>
    <row r="96" spans="4:5" ht="24.95" customHeight="1">
      <c r="D96" s="4"/>
      <c r="E96" s="4"/>
    </row>
    <row r="97" spans="4:5" ht="24.95" customHeight="1">
      <c r="D97" s="4"/>
      <c r="E97" s="4"/>
    </row>
    <row r="98" spans="4:5" ht="24.95" customHeight="1">
      <c r="D98" s="4"/>
      <c r="E98" s="4"/>
    </row>
    <row r="99" spans="4:5" ht="24.95" customHeight="1">
      <c r="D99" s="4"/>
      <c r="E99" s="4"/>
    </row>
    <row r="100" spans="4:5" ht="24.95" customHeight="1">
      <c r="D100" s="4"/>
      <c r="E100" s="4"/>
    </row>
    <row r="101" spans="4:5" ht="24.95" customHeight="1">
      <c r="D101" s="4"/>
      <c r="E101" s="4"/>
    </row>
    <row r="102" spans="4:5" ht="24.95" customHeight="1">
      <c r="D102" s="4"/>
      <c r="E102" s="4"/>
    </row>
    <row r="103" spans="4:5" ht="24.95" customHeight="1">
      <c r="D103" s="4"/>
      <c r="E103" s="4"/>
    </row>
  </sheetData>
  <sortState ref="F54:M56">
    <sortCondition descending="1" ref="M54:M56"/>
  </sortState>
  <mergeCells count="12">
    <mergeCell ref="D50:D52"/>
    <mergeCell ref="D54:D56"/>
    <mergeCell ref="D30:D31"/>
    <mergeCell ref="D32:D35"/>
    <mergeCell ref="D40:D41"/>
    <mergeCell ref="D42:D45"/>
    <mergeCell ref="D46:D49"/>
    <mergeCell ref="A1:N1"/>
    <mergeCell ref="D3:D4"/>
    <mergeCell ref="D7:D9"/>
    <mergeCell ref="D14:D18"/>
    <mergeCell ref="D22:D25"/>
  </mergeCells>
  <phoneticPr fontId="4" type="noConversion"/>
  <pageMargins left="0.47222222222222199" right="0.43263888888888902" top="0.28999999999999998" bottom="0.23" header="0.22" footer="0.16"/>
  <pageSetup paperSize="9" scale="75"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名单 (3)</vt:lpstr>
      <vt:lpstr>'名单 (3)'!Print_Titles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hgfhg</cp:lastModifiedBy>
  <cp:lastPrinted>2021-03-01T07:37:50Z</cp:lastPrinted>
  <dcterms:created xsi:type="dcterms:W3CDTF">2020-11-26T01:30:00Z</dcterms:created>
  <dcterms:modified xsi:type="dcterms:W3CDTF">2021-03-01T07:40:11Z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