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1" activeTab="1"/>
  </bookViews>
  <sheets>
    <sheet name="IBESJP" sheetId="1" state="veryHidden" r:id="rId1"/>
    <sheet name="教师" sheetId="2" r:id="rId2"/>
  </sheets>
  <definedNames>
    <definedName name="_xlnm._FilterDatabase" localSheetId="1" hidden="1">'教师'!$A$2:$K$23</definedName>
    <definedName name="_xlnm.Print_Titles" localSheetId="1">'教师'!$1:$2</definedName>
  </definedNames>
  <calcPr fullCalcOnLoad="1"/>
</workbook>
</file>

<file path=xl/sharedStrings.xml><?xml version="1.0" encoding="utf-8"?>
<sst xmlns="http://schemas.openxmlformats.org/spreadsheetml/2006/main" count="193" uniqueCount="91">
  <si>
    <t>北京工业职业技术学院2021年度编制内用人计划</t>
  </si>
  <si>
    <t>序号</t>
  </si>
  <si>
    <t>用人部门</t>
  </si>
  <si>
    <t>岗位名称</t>
  </si>
  <si>
    <t>岗位类型</t>
  </si>
  <si>
    <t>岗位等级</t>
  </si>
  <si>
    <t>需求专业</t>
  </si>
  <si>
    <t>学历学位要求</t>
  </si>
  <si>
    <t>需求数量</t>
  </si>
  <si>
    <t>招聘来源</t>
  </si>
  <si>
    <t>年龄要求</t>
  </si>
  <si>
    <t>招聘条件</t>
  </si>
  <si>
    <t>电气与信息工程学院</t>
  </si>
  <si>
    <t>专任教师1</t>
  </si>
  <si>
    <t>专业技术岗</t>
  </si>
  <si>
    <t>初级及以上</t>
  </si>
  <si>
    <t>人工智能、计算机科学与技术、软件工程等相关专业</t>
  </si>
  <si>
    <t>博士研究生</t>
  </si>
  <si>
    <t xml:space="preserve">应届毕业生和社会在职人员均可
</t>
  </si>
  <si>
    <t>35周岁及以下</t>
  </si>
  <si>
    <t>1、北京生源或符合进京落户条件的应届毕业生，社会在职人员需具有北京市常住户口；
2、熟悉机器学习、深度学习原理及常用优化算法与框架；
3、掌握人工智能算法设计，包括图像检测、目标识别、语音识别、文本识别等；
4、有大数据分析、人工智能应用研究课题或项目实战经验；
5、有从事人工智能相关工作经历者优先；
6、较强的学习能力，具备基本的科学思维和钻研精神，良好的团队意识和沟通能力，服从整体安排决策</t>
  </si>
  <si>
    <t>专任教师2</t>
  </si>
  <si>
    <t>人工智能、计算机科学与应用、软件工程等相关专业；</t>
  </si>
  <si>
    <t xml:space="preserve">1、北京生源或符合进京落户条件的应届毕业生，社会在职人员需具有北京市常住户口；
2、具备优秀的代码编写能力，掌握扎实的人工智能、数据挖掘理论基础，精通各种机器学习、深度学习的算法与模型，并有较丰富的机器学习、深度学习建模的项目研发经验。熟悉hadoop数据平台架构下的海量数据处理、数据分析挖掘等工作；
3、熟练使用Python，Java或C++语言进行数据挖掘及数学建模，熟练掌握MySQL、Hbase、Hive等数据库技术； 熟悉Hadoop、Spark、Storm等大数据平台；
4、有责任心，工作热情、耐心、踏实、严谨，有团队合作精神；具备有很好的学习和逻辑能力，强烈的探索和求知欲，能迅速进行机器学习研究或探索新框架使用；
5、有2年及以上的相关开发和项目管理工作经验者优先
</t>
  </si>
  <si>
    <t>专任教师3</t>
  </si>
  <si>
    <t>计算机、网络工程、信息安全等专业</t>
  </si>
  <si>
    <t xml:space="preserve">1、北京生源或符合进京落户条件的应届毕业生，社会在职人员需具有北京市常住户口；
2、有很强的责任心和工作热情，愿意投身教育事业；
3、熟悉主流网络攻击与防御；
4、熟悉相关网络安全产品，如防火墙、防病毒，漏洞评估工具等；
5、熟悉信息安全服务及管理流程，具有实际服务项目经历；
6、具有3年以上安全行业相关工作经验者优先；
7、具有培训教学经验或信息安全攻防等相关竞赛经验者优先
</t>
  </si>
  <si>
    <t>专任教师4</t>
  </si>
  <si>
    <t>电子信息工程、计算机科学与技术、软件工程等相关专业</t>
  </si>
  <si>
    <t>1、北京生源或符合进京落户条件的应届毕业生，社会在职人员需具有北京市常住户口；
2、熟练使用Python，Java语言进行软件自动化测试、接口测试和性能测试，熟练掌握WEB前端开发相关技术和MySQL、NOSQL等数据库技术；
3、掌握扎实的软件测试理论基础，精通各种软件测试工具，并有较丰富的软件测试的项目管理经验；
4、有责任心，工作热情、耐心、踏实、严谨，有团队合作精神；具备有很好的学习和逻辑能力，强烈的探索和求知欲，能迅速进行软件测试研究或探索新测试框架使用；
5、有2年及以上的相关开发和项目管理工作经验者优先</t>
  </si>
  <si>
    <t>机电工程学院</t>
  </si>
  <si>
    <t>专任教师5</t>
  </si>
  <si>
    <t>车辆工程专业、载运工具运用工程专业、交通信息工程及控制专业、动力机械及工程等汽车相关专业</t>
  </si>
  <si>
    <r>
      <t>1、北京生源或符合进京落户条件的应届毕业生，社会在职人员需具有北京市常住户口；                                                              2、有一定的科研能力，</t>
    </r>
    <r>
      <rPr>
        <sz val="9"/>
        <color indexed="8"/>
        <rFont val="宋体"/>
        <family val="0"/>
      </rPr>
      <t>具有相关企业经历、从事汽车方面工作经历者优先</t>
    </r>
  </si>
  <si>
    <t>专任教师6</t>
  </si>
  <si>
    <t>机械电子工程、机械制造及其自动化、自动化、机器人工程等机电类专业</t>
  </si>
  <si>
    <t xml:space="preserve">1、北京生源或符合进京落户条件的应届毕业生，社会在职人员需具有北京市常住户口；                                                              2、有一定的科研能力，具有相关企业经历、从事智能制造方面工作经历者优先；
</t>
  </si>
  <si>
    <r>
      <t>专任</t>
    </r>
    <r>
      <rPr>
        <sz val="9"/>
        <color indexed="8"/>
        <rFont val="宋体"/>
        <family val="0"/>
      </rPr>
      <t>教师</t>
    </r>
    <r>
      <rPr>
        <sz val="9"/>
        <color indexed="8"/>
        <rFont val="宋体"/>
        <family val="0"/>
      </rPr>
      <t>7</t>
    </r>
  </si>
  <si>
    <t>虚拟现实技术及应用、软件工程、计算机VR/AR等领域相关专业</t>
  </si>
  <si>
    <r>
      <rPr>
        <sz val="9"/>
        <rFont val="宋体"/>
        <family val="0"/>
      </rPr>
      <t xml:space="preserve">应届毕业生和社会在职人员均可
</t>
    </r>
  </si>
  <si>
    <t xml:space="preserve">1、北京生源或符合进京落户条件的应届毕业生，社会在职人员需具有北京市常住户口；                                                              2、有一定的科研能力，具有相关企业经历、从事过虚拟现实，Unity3D开发方面工作经历者优先；
</t>
  </si>
  <si>
    <t>基础教育学院</t>
  </si>
  <si>
    <t>专任教师8</t>
  </si>
  <si>
    <t>英语</t>
  </si>
  <si>
    <t>1、北京生源或符合进京落户条件的应届毕业生，社会在职人员需具有北京市常住户口；                                                     
2、师范背景优先</t>
  </si>
  <si>
    <t>专任教师9</t>
  </si>
  <si>
    <t>数学</t>
  </si>
  <si>
    <t>1、北京生源或符合进京落户条件的应届毕业生，社会在职人员需具有北京市常住户口；                                                              2、师范背景优先</t>
  </si>
  <si>
    <t>专任教师10</t>
  </si>
  <si>
    <t>物理</t>
  </si>
  <si>
    <t>1、北京生源或符合进京落户条件的应届毕业生，社会在职人员需具有北京市常住户口；                                                               2、师范背景优先</t>
  </si>
  <si>
    <t>专任教师11</t>
  </si>
  <si>
    <t>语文</t>
  </si>
  <si>
    <t>体育部</t>
  </si>
  <si>
    <t>专任教师12</t>
  </si>
  <si>
    <t>体育（羽毛球或篮球）</t>
  </si>
  <si>
    <t>硕士研究生及以上</t>
  </si>
  <si>
    <t>应届毕业生</t>
  </si>
  <si>
    <t>30周岁及以下</t>
  </si>
  <si>
    <t>1、北京生源或符合进京落户条件的应届毕业生；                                                     
2、国家一级运动员及以上</t>
  </si>
  <si>
    <t>文法与管理学院</t>
  </si>
  <si>
    <t>专任教师13</t>
  </si>
  <si>
    <t>会计</t>
  </si>
  <si>
    <t>1、北京生源或符合进京落户条件的应届毕业生,社会在职人员需具有北京市常住户口；
2、具有注册会计师证书者优先；
3、有相关行业企业工作经验者优先</t>
  </si>
  <si>
    <t>专任教师14</t>
  </si>
  <si>
    <t>电子商务</t>
  </si>
  <si>
    <t>1、北京生源或符合进京落户条件的应届毕业生,社会在职人员需具有北京市常住户口；
2、有相关行业企业工作经验者优先</t>
  </si>
  <si>
    <t>专任教师15</t>
  </si>
  <si>
    <t>金融</t>
  </si>
  <si>
    <t>建筑与测绘工程学院</t>
  </si>
  <si>
    <r>
      <t>专任</t>
    </r>
    <r>
      <rPr>
        <sz val="9"/>
        <color indexed="8"/>
        <rFont val="宋体"/>
        <family val="0"/>
      </rPr>
      <t>教师</t>
    </r>
    <r>
      <rPr>
        <sz val="9"/>
        <color indexed="8"/>
        <rFont val="宋体"/>
        <family val="0"/>
      </rPr>
      <t>16</t>
    </r>
  </si>
  <si>
    <t>工程测量技术</t>
  </si>
  <si>
    <r>
      <t>1、北京生源或符合进京落户条件的</t>
    </r>
    <r>
      <rPr>
        <sz val="9"/>
        <rFont val="宋体"/>
        <family val="0"/>
      </rPr>
      <t>应届毕业生</t>
    </r>
    <r>
      <rPr>
        <sz val="9"/>
        <color indexed="8"/>
        <rFont val="宋体"/>
        <family val="0"/>
      </rPr>
      <t>，社会在职人员需具有北京市常住户口；
2、本科阶段所学专业必须为工程测量或测量工程或测绘工程专业；         
3、具有较强的科研能力，主持或参与完成具有较大学术、技术意义的研究课题或攻关项目；
4、具有企业技术工作经验者优先考虑。</t>
    </r>
  </si>
  <si>
    <t>专任教师17</t>
  </si>
  <si>
    <t>建筑工程技术、结构工程</t>
  </si>
  <si>
    <r>
      <t xml:space="preserve">
1、北京生源或符合进京落户条件的应届毕业生，社会在职人员需具有北京市常住户口；
2、热爱教育事业、踏实肯干、吃苦耐劳；
3</t>
    </r>
    <r>
      <rPr>
        <sz val="9"/>
        <color indexed="8"/>
        <rFont val="宋体"/>
        <family val="0"/>
      </rPr>
      <t>、具有建筑设计或施工工作经验者优先；</t>
    </r>
    <r>
      <rPr>
        <sz val="9"/>
        <color indexed="8"/>
        <rFont val="宋体"/>
        <family val="0"/>
      </rPr>
      <t xml:space="preserve">
4、</t>
    </r>
    <r>
      <rPr>
        <sz val="9"/>
        <color indexed="8"/>
        <rFont val="宋体"/>
        <family val="0"/>
      </rPr>
      <t>具有一级注册建筑师或一级注册结构工程师或一级建造师执业资格者优先。</t>
    </r>
  </si>
  <si>
    <r>
      <t>专任</t>
    </r>
    <r>
      <rPr>
        <sz val="9"/>
        <color indexed="8"/>
        <rFont val="宋体"/>
        <family val="0"/>
      </rPr>
      <t>教师</t>
    </r>
    <r>
      <rPr>
        <sz val="9"/>
        <color indexed="8"/>
        <rFont val="宋体"/>
        <family val="0"/>
      </rPr>
      <t>18</t>
    </r>
  </si>
  <si>
    <t>无人机相关专业</t>
  </si>
  <si>
    <r>
      <t>1、北京生源或符合进京落户条件的应届毕业生,社会在职人员需具有北京市常住户口；
2、</t>
    </r>
    <r>
      <rPr>
        <sz val="9"/>
        <rFont val="宋体"/>
        <family val="0"/>
      </rPr>
      <t>本科和研究生阶段均须具有无人机相关专业学习经历；     
3、在职人员须具备3年及以上工作经验，且具有无人机装调、研发、应用工作经历，在行业具有一定的知名度</t>
    </r>
  </si>
  <si>
    <t>信息中心</t>
  </si>
  <si>
    <t>数据管理员</t>
  </si>
  <si>
    <t>其他专技岗</t>
  </si>
  <si>
    <t>计算机相关专业</t>
  </si>
  <si>
    <t>1、北京生源或符合进京落户条件的应届毕业生，社会在职人员需具有北京市常住户口；
2、熟练掌握Oracle、SQL Server、Access等数据库的操作；
3、熟练掌握服务器Windows、Unix、Linux的操作系统；
4、有良好的沟通和学习能力，有较强的团队协作能力和快速解决问题的能力</t>
  </si>
  <si>
    <t>后勤集团
医疗服务中心</t>
  </si>
  <si>
    <t>全科医生</t>
  </si>
  <si>
    <t>临床医学</t>
  </si>
  <si>
    <t>大学本科及以上</t>
  </si>
  <si>
    <t xml:space="preserve">社会在职人员
</t>
  </si>
  <si>
    <t>1.具有北京市常住户口；
2.具有临床医学学习经历及相关工作经验；
3.具备执业医师证、医师资格证和全科医师证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</si>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</sst>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color indexed="8"/>
      <name val="宋体"/>
      <family val="0"/>
    </font>
    <font>
      <b/>
      <sz val="14"/>
      <color indexed="8"/>
      <name val="宋体"/>
      <family val="0"/>
    </font>
    <font>
      <sz val="9"/>
      <name val="宋体"/>
      <family val="0"/>
    </font>
    <font>
      <sz val="9"/>
      <color indexed="8"/>
      <name val="宋体"/>
      <family val="0"/>
    </font>
    <font>
      <sz val="11"/>
      <color indexed="8"/>
      <name val="Tahoma"/>
      <family val="2"/>
    </font>
    <font>
      <sz val="11"/>
      <color indexed="62"/>
      <name val="Tahoma"/>
      <family val="2"/>
    </font>
    <font>
      <sz val="11"/>
      <color indexed="20"/>
      <name val="Tahoma"/>
      <family val="2"/>
    </font>
    <font>
      <sz val="11"/>
      <color indexed="9"/>
      <name val="Tahoma"/>
      <family val="2"/>
    </font>
    <font>
      <u val="single"/>
      <sz val="11"/>
      <color indexed="12"/>
      <name val="宋体"/>
      <family val="0"/>
    </font>
    <font>
      <u val="single"/>
      <sz val="11"/>
      <color indexed="20"/>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b/>
      <sz val="9"/>
      <color indexed="8"/>
      <name val="宋体"/>
      <family val="0"/>
    </font>
    <font>
      <sz val="9"/>
      <name val="Microsoft YaHei UI"/>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u val="single"/>
      <sz val="11"/>
      <color theme="10"/>
      <name val="宋体"/>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u val="single"/>
      <sz val="11"/>
      <color theme="11"/>
      <name val="宋体"/>
      <family val="0"/>
    </font>
    <font>
      <sz val="9"/>
      <color theme="1"/>
      <name val="Calibri"/>
      <family val="0"/>
    </font>
    <font>
      <b/>
      <sz val="9"/>
      <color theme="1"/>
      <name val="宋体"/>
      <family val="0"/>
    </font>
    <font>
      <sz val="9"/>
      <color theme="1"/>
      <name val="宋体"/>
      <family val="0"/>
    </font>
    <font>
      <sz val="9"/>
      <name val="Calibri"/>
      <family val="0"/>
    </font>
    <font>
      <b/>
      <sz val="9"/>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color indexed="63"/>
      </right>
      <top>
        <color indexed="63"/>
      </top>
      <bottom style="thin"/>
    </border>
  </borders>
  <cellStyleXfs count="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27">
    <xf numFmtId="0" fontId="0" fillId="0" borderId="0" xfId="0" applyFont="1" applyAlignment="1">
      <alignment vertical="center"/>
    </xf>
    <xf numFmtId="0" fontId="45"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46" fillId="0" borderId="10" xfId="56" applyFont="1" applyBorder="1" applyAlignment="1">
      <alignment horizontal="center" vertical="center" wrapText="1"/>
      <protection/>
    </xf>
    <xf numFmtId="0" fontId="47" fillId="0" borderId="10" xfId="66" applyFont="1" applyBorder="1" applyAlignment="1">
      <alignment horizontal="center" vertical="center" wrapText="1"/>
      <protection/>
    </xf>
    <xf numFmtId="0" fontId="48" fillId="0" borderId="10" xfId="65" applyFont="1" applyBorder="1" applyAlignment="1">
      <alignment vertical="center" wrapText="1"/>
      <protection/>
    </xf>
    <xf numFmtId="0" fontId="3" fillId="0" borderId="10" xfId="65" applyFont="1" applyBorder="1" applyAlignment="1">
      <alignment vertical="center" wrapText="1"/>
      <protection/>
    </xf>
    <xf numFmtId="0" fontId="48" fillId="0" borderId="10" xfId="65" applyFont="1" applyBorder="1" applyAlignment="1">
      <alignment horizontal="center" vertical="center" wrapText="1"/>
      <protection/>
    </xf>
    <xf numFmtId="0" fontId="0" fillId="0" borderId="11" xfId="65" applyFont="1" applyBorder="1" applyAlignment="1">
      <alignment horizontal="center" vertical="center" wrapText="1"/>
      <protection/>
    </xf>
    <xf numFmtId="0" fontId="45" fillId="0" borderId="10" xfId="65" applyFont="1" applyBorder="1" applyAlignment="1">
      <alignment vertical="center" wrapText="1"/>
      <protection/>
    </xf>
    <xf numFmtId="0" fontId="45" fillId="0" borderId="10" xfId="65" applyFont="1" applyBorder="1" applyAlignment="1">
      <alignment horizontal="center" vertical="center" wrapText="1"/>
      <protection/>
    </xf>
    <xf numFmtId="0" fontId="3" fillId="33" borderId="10" xfId="65" applyFont="1" applyFill="1" applyBorder="1" applyAlignment="1">
      <alignment vertical="center" wrapText="1"/>
      <protection/>
    </xf>
    <xf numFmtId="0" fontId="45" fillId="0" borderId="10" xfId="65" applyFont="1" applyBorder="1" applyAlignment="1">
      <alignment horizontal="left" vertical="center" wrapText="1"/>
      <protection/>
    </xf>
    <xf numFmtId="0" fontId="45" fillId="0" borderId="10" xfId="66" applyFont="1" applyFill="1" applyBorder="1" applyAlignment="1">
      <alignment horizontal="left" vertical="center" wrapText="1"/>
      <protection/>
    </xf>
    <xf numFmtId="0" fontId="45" fillId="0" borderId="10" xfId="40" applyFont="1" applyFill="1" applyBorder="1" applyAlignment="1">
      <alignment horizontal="left" vertical="center" wrapText="1"/>
      <protection/>
    </xf>
    <xf numFmtId="0" fontId="45" fillId="33" borderId="10" xfId="65" applyFont="1" applyFill="1" applyBorder="1" applyAlignment="1">
      <alignment vertical="center" wrapText="1"/>
      <protection/>
    </xf>
    <xf numFmtId="0" fontId="45" fillId="33" borderId="10" xfId="65" applyFont="1" applyFill="1" applyBorder="1" applyAlignment="1">
      <alignment horizontal="center" vertical="center" wrapText="1"/>
      <protection/>
    </xf>
    <xf numFmtId="0" fontId="49" fillId="0" borderId="10" xfId="66" applyFont="1" applyBorder="1" applyAlignment="1">
      <alignment horizontal="center" vertical="center" wrapText="1"/>
      <protection/>
    </xf>
    <xf numFmtId="0" fontId="45" fillId="0" borderId="10" xfId="0" applyFont="1" applyBorder="1" applyAlignment="1">
      <alignment vertical="center" wrapText="1"/>
    </xf>
    <xf numFmtId="0" fontId="45" fillId="0" borderId="10" xfId="66" applyFont="1" applyBorder="1" applyAlignment="1">
      <alignment vertical="center" wrapText="1"/>
      <protection/>
    </xf>
    <xf numFmtId="0" fontId="45" fillId="0" borderId="10" xfId="66" applyFont="1" applyBorder="1" applyAlignment="1">
      <alignment horizontal="center" vertical="center" wrapText="1"/>
      <protection/>
    </xf>
    <xf numFmtId="0" fontId="45" fillId="0" borderId="0" xfId="56" applyFont="1" applyAlignment="1">
      <alignment vertical="center" wrapText="1"/>
      <protection/>
    </xf>
    <xf numFmtId="0" fontId="45" fillId="0" borderId="0" xfId="56" applyFont="1" applyAlignment="1">
      <alignment horizontal="left" vertical="center" wrapText="1"/>
      <protection/>
    </xf>
    <xf numFmtId="0" fontId="47" fillId="0" borderId="10" xfId="66" applyFont="1" applyFill="1" applyBorder="1" applyAlignment="1">
      <alignment horizontal="center" vertical="center" wrapText="1"/>
      <protection/>
    </xf>
    <xf numFmtId="0" fontId="45" fillId="0" borderId="0" xfId="56" applyFont="1" applyAlignment="1">
      <alignment horizontal="center" vertical="center" wrapText="1"/>
      <protection/>
    </xf>
    <xf numFmtId="0" fontId="2" fillId="0" borderId="12" xfId="56" applyFont="1" applyBorder="1" applyAlignment="1">
      <alignment horizontal="center" vertical="center" wrapText="1"/>
      <protection/>
    </xf>
  </cellXfs>
  <cellStyles count="8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1 2" xfId="43"/>
    <cellStyle name="常规 12" xfId="44"/>
    <cellStyle name="常规 12 2" xfId="45"/>
    <cellStyle name="常规 13" xfId="46"/>
    <cellStyle name="常规 13 2" xfId="47"/>
    <cellStyle name="常规 14" xfId="48"/>
    <cellStyle name="常规 14 2" xfId="49"/>
    <cellStyle name="常规 15" xfId="50"/>
    <cellStyle name="常规 15 2" xfId="51"/>
    <cellStyle name="常规 16" xfId="52"/>
    <cellStyle name="常规 16 2" xfId="53"/>
    <cellStyle name="常规 17" xfId="54"/>
    <cellStyle name="常规 18" xfId="55"/>
    <cellStyle name="常规 19" xfId="56"/>
    <cellStyle name="常规 2" xfId="57"/>
    <cellStyle name="常规 2 2" xfId="58"/>
    <cellStyle name="常规 3" xfId="59"/>
    <cellStyle name="常规 3 2" xfId="60"/>
    <cellStyle name="常规 4" xfId="61"/>
    <cellStyle name="常规 4 2" xfId="62"/>
    <cellStyle name="常规 5" xfId="63"/>
    <cellStyle name="常规 5 2" xfId="64"/>
    <cellStyle name="常规 6" xfId="65"/>
    <cellStyle name="常规 6 2" xfId="66"/>
    <cellStyle name="常规 6 2 2" xfId="67"/>
    <cellStyle name="常规 6 3" xfId="68"/>
    <cellStyle name="常规 7" xfId="69"/>
    <cellStyle name="常规 7 2" xfId="70"/>
    <cellStyle name="常规 7 3" xfId="71"/>
    <cellStyle name="常规 8" xfId="72"/>
    <cellStyle name="常规 8 2" xfId="73"/>
    <cellStyle name="常规 9" xfId="74"/>
    <cellStyle name="常规 9 2" xfId="75"/>
    <cellStyle name="Hyperlink" xfId="76"/>
    <cellStyle name="好" xfId="77"/>
    <cellStyle name="汇总" xfId="78"/>
    <cellStyle name="Currency" xfId="79"/>
    <cellStyle name="Currency [0]" xfId="80"/>
    <cellStyle name="计算" xfId="81"/>
    <cellStyle name="检查单元格" xfId="82"/>
    <cellStyle name="解释性文本" xfId="83"/>
    <cellStyle name="警告文本" xfId="84"/>
    <cellStyle name="链接单元格" xfId="85"/>
    <cellStyle name="Comma" xfId="86"/>
    <cellStyle name="Comma [0]" xfId="87"/>
    <cellStyle name="适中" xfId="88"/>
    <cellStyle name="输出" xfId="89"/>
    <cellStyle name="输入" xfId="90"/>
    <cellStyle name="Followed Hyperlink" xfId="91"/>
    <cellStyle name="着色 1" xfId="92"/>
    <cellStyle name="着色 2" xfId="93"/>
    <cellStyle name="着色 3" xfId="94"/>
    <cellStyle name="着色 4" xfId="95"/>
    <cellStyle name="着色 5" xfId="96"/>
    <cellStyle name="着色 6" xfId="97"/>
    <cellStyle name="注释"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7"/>
  <sheetViews>
    <sheetView showFormulas="1" zoomScalePageLayoutView="0" workbookViewId="0" topLeftCell="A1">
      <selection activeCell="A7" sqref="A7"/>
    </sheetView>
  </sheetViews>
  <sheetFormatPr defaultColWidth="9.00390625" defaultRowHeight="15"/>
  <sheetData>
    <row r="2" ht="13.5">
      <c r="A2" t="e">
        <f>FALSE</f>
        <v>#NAME?</v>
      </c>
    </row>
    <row r="3" ht="13.5">
      <c r="A3" t="b">
        <f>IF(ERROR.TYPE("高伟")=4)</f>
        <v>0</v>
      </c>
    </row>
    <row r="4" ht="13.5">
      <c r="A4" t="b">
        <f>"禁用宏，关闭 
2012/10/31 16:07:55
Please Enable Macro!",3</f>
        <v>0</v>
      </c>
    </row>
    <row r="5" ht="13.5">
      <c r="A5" t="b">
        <f>FALSE</f>
        <v>0</v>
      </c>
    </row>
    <row r="6" ht="13.5">
      <c r="A6" t="e">
        <f>=</f>
        <v>#NAME?</v>
      </c>
    </row>
    <row r="7" ht="13.5">
      <c r="A7" t="e">
        <f>=</f>
        <v>#NAME?</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4"/>
  <sheetViews>
    <sheetView tabSelected="1" zoomScalePageLayoutView="0" workbookViewId="0" topLeftCell="A1">
      <pane ySplit="2" topLeftCell="A3" activePane="bottomLeft" state="frozen"/>
      <selection pane="topLeft" activeCell="A1" sqref="A1"/>
      <selection pane="bottomLeft" activeCell="A3" sqref="A3"/>
    </sheetView>
  </sheetViews>
  <sheetFormatPr defaultColWidth="7.28125" defaultRowHeight="15"/>
  <cols>
    <col min="1" max="1" width="5.140625" style="2" customWidth="1"/>
    <col min="2" max="2" width="7.140625" style="2" customWidth="1"/>
    <col min="3" max="3" width="9.00390625" style="2" customWidth="1"/>
    <col min="4" max="5" width="10.421875" style="2" customWidth="1"/>
    <col min="6" max="6" width="19.421875" style="2" customWidth="1"/>
    <col min="7" max="7" width="8.140625" style="2" customWidth="1"/>
    <col min="8" max="8" width="5.28125" style="2" customWidth="1"/>
    <col min="9" max="9" width="11.8515625" style="2" customWidth="1"/>
    <col min="10" max="10" width="12.421875" style="3" customWidth="1"/>
    <col min="11" max="11" width="53.00390625" style="2" customWidth="1"/>
    <col min="12" max="16384" width="7.28125" style="2" customWidth="1"/>
  </cols>
  <sheetData>
    <row r="1" spans="1:11" ht="27" customHeight="1">
      <c r="A1" s="26" t="s">
        <v>0</v>
      </c>
      <c r="B1" s="26"/>
      <c r="C1" s="26"/>
      <c r="D1" s="26"/>
      <c r="E1" s="26"/>
      <c r="F1" s="26"/>
      <c r="G1" s="26"/>
      <c r="H1" s="26"/>
      <c r="I1" s="26"/>
      <c r="J1" s="26"/>
      <c r="K1" s="26"/>
    </row>
    <row r="2" spans="1:11" s="1" customFormat="1" ht="51.75" customHeight="1">
      <c r="A2" s="4" t="s">
        <v>1</v>
      </c>
      <c r="B2" s="4" t="s">
        <v>2</v>
      </c>
      <c r="C2" s="4" t="s">
        <v>3</v>
      </c>
      <c r="D2" s="4" t="s">
        <v>4</v>
      </c>
      <c r="E2" s="4" t="s">
        <v>5</v>
      </c>
      <c r="F2" s="4" t="s">
        <v>6</v>
      </c>
      <c r="G2" s="4" t="s">
        <v>7</v>
      </c>
      <c r="H2" s="4" t="s">
        <v>8</v>
      </c>
      <c r="I2" s="4" t="s">
        <v>9</v>
      </c>
      <c r="J2" s="4" t="s">
        <v>10</v>
      </c>
      <c r="K2" s="4" t="s">
        <v>11</v>
      </c>
    </row>
    <row r="3" spans="1:11" s="1" customFormat="1" ht="115.5" customHeight="1">
      <c r="A3" s="5">
        <v>1</v>
      </c>
      <c r="B3" s="6" t="s">
        <v>12</v>
      </c>
      <c r="C3" s="6" t="s">
        <v>13</v>
      </c>
      <c r="D3" s="6" t="s">
        <v>14</v>
      </c>
      <c r="E3" s="6" t="s">
        <v>15</v>
      </c>
      <c r="F3" s="6" t="s">
        <v>16</v>
      </c>
      <c r="G3" s="7" t="s">
        <v>17</v>
      </c>
      <c r="H3" s="8">
        <v>1</v>
      </c>
      <c r="I3" s="6" t="s">
        <v>18</v>
      </c>
      <c r="J3" s="24" t="s">
        <v>19</v>
      </c>
      <c r="K3" s="10" t="s">
        <v>20</v>
      </c>
    </row>
    <row r="4" spans="1:11" s="1" customFormat="1" ht="145.5" customHeight="1">
      <c r="A4" s="5">
        <v>2</v>
      </c>
      <c r="B4" s="6" t="s">
        <v>12</v>
      </c>
      <c r="C4" s="6" t="s">
        <v>21</v>
      </c>
      <c r="D4" s="6" t="s">
        <v>14</v>
      </c>
      <c r="E4" s="6" t="s">
        <v>15</v>
      </c>
      <c r="F4" s="6" t="s">
        <v>22</v>
      </c>
      <c r="G4" s="7" t="s">
        <v>17</v>
      </c>
      <c r="H4" s="9">
        <v>1</v>
      </c>
      <c r="I4" s="10" t="s">
        <v>18</v>
      </c>
      <c r="J4" s="24" t="s">
        <v>19</v>
      </c>
      <c r="K4" s="10" t="s">
        <v>23</v>
      </c>
    </row>
    <row r="5" spans="1:11" s="1" customFormat="1" ht="111.75" customHeight="1">
      <c r="A5" s="5">
        <v>3</v>
      </c>
      <c r="B5" s="10" t="s">
        <v>12</v>
      </c>
      <c r="C5" s="10" t="s">
        <v>24</v>
      </c>
      <c r="D5" s="6" t="s">
        <v>14</v>
      </c>
      <c r="E5" s="6" t="s">
        <v>15</v>
      </c>
      <c r="F5" s="6" t="s">
        <v>25</v>
      </c>
      <c r="G5" s="7" t="s">
        <v>17</v>
      </c>
      <c r="H5" s="11">
        <v>1</v>
      </c>
      <c r="I5" s="10" t="s">
        <v>18</v>
      </c>
      <c r="J5" s="24" t="s">
        <v>19</v>
      </c>
      <c r="K5" s="10" t="s">
        <v>26</v>
      </c>
    </row>
    <row r="6" spans="1:11" s="1" customFormat="1" ht="132.75" customHeight="1">
      <c r="A6" s="5">
        <v>4</v>
      </c>
      <c r="B6" s="10" t="s">
        <v>12</v>
      </c>
      <c r="C6" s="10" t="s">
        <v>27</v>
      </c>
      <c r="D6" s="6" t="s">
        <v>14</v>
      </c>
      <c r="E6" s="6" t="s">
        <v>15</v>
      </c>
      <c r="F6" s="6" t="s">
        <v>28</v>
      </c>
      <c r="G6" s="7" t="s">
        <v>17</v>
      </c>
      <c r="H6" s="11">
        <v>1</v>
      </c>
      <c r="I6" s="10" t="s">
        <v>18</v>
      </c>
      <c r="J6" s="24" t="s">
        <v>19</v>
      </c>
      <c r="K6" s="10" t="s">
        <v>29</v>
      </c>
    </row>
    <row r="7" spans="1:11" s="1" customFormat="1" ht="120.75" customHeight="1">
      <c r="A7" s="5">
        <v>5</v>
      </c>
      <c r="B7" s="10" t="s">
        <v>30</v>
      </c>
      <c r="C7" s="10" t="s">
        <v>31</v>
      </c>
      <c r="D7" s="6" t="s">
        <v>14</v>
      </c>
      <c r="E7" s="6" t="s">
        <v>15</v>
      </c>
      <c r="F7" s="6" t="s">
        <v>32</v>
      </c>
      <c r="G7" s="7" t="s">
        <v>17</v>
      </c>
      <c r="H7" s="11">
        <v>1</v>
      </c>
      <c r="I7" s="10" t="s">
        <v>18</v>
      </c>
      <c r="J7" s="24" t="s">
        <v>19</v>
      </c>
      <c r="K7" s="10" t="s">
        <v>33</v>
      </c>
    </row>
    <row r="8" spans="1:11" s="1" customFormat="1" ht="120.75" customHeight="1">
      <c r="A8" s="5">
        <v>6</v>
      </c>
      <c r="B8" s="10" t="s">
        <v>30</v>
      </c>
      <c r="C8" s="10" t="s">
        <v>34</v>
      </c>
      <c r="D8" s="6" t="s">
        <v>14</v>
      </c>
      <c r="E8" s="6" t="s">
        <v>15</v>
      </c>
      <c r="F8" s="6" t="s">
        <v>35</v>
      </c>
      <c r="G8" s="7" t="s">
        <v>17</v>
      </c>
      <c r="H8" s="11">
        <v>3</v>
      </c>
      <c r="I8" s="10" t="s">
        <v>18</v>
      </c>
      <c r="J8" s="24" t="s">
        <v>19</v>
      </c>
      <c r="K8" s="10" t="s">
        <v>36</v>
      </c>
    </row>
    <row r="9" spans="1:11" s="1" customFormat="1" ht="94.5" customHeight="1">
      <c r="A9" s="5">
        <v>7</v>
      </c>
      <c r="B9" s="10" t="s">
        <v>30</v>
      </c>
      <c r="C9" s="10" t="s">
        <v>37</v>
      </c>
      <c r="D9" s="6" t="s">
        <v>14</v>
      </c>
      <c r="E9" s="6" t="s">
        <v>15</v>
      </c>
      <c r="F9" s="6" t="s">
        <v>38</v>
      </c>
      <c r="G9" s="12" t="s">
        <v>17</v>
      </c>
      <c r="H9" s="11">
        <v>1</v>
      </c>
      <c r="I9" s="6" t="s">
        <v>39</v>
      </c>
      <c r="J9" s="24" t="s">
        <v>19</v>
      </c>
      <c r="K9" s="10" t="s">
        <v>40</v>
      </c>
    </row>
    <row r="10" spans="1:11" s="1" customFormat="1" ht="48.75" customHeight="1">
      <c r="A10" s="5">
        <v>8</v>
      </c>
      <c r="B10" s="10" t="s">
        <v>41</v>
      </c>
      <c r="C10" s="10" t="s">
        <v>42</v>
      </c>
      <c r="D10" s="6" t="s">
        <v>14</v>
      </c>
      <c r="E10" s="6" t="s">
        <v>15</v>
      </c>
      <c r="F10" s="6" t="s">
        <v>43</v>
      </c>
      <c r="G10" s="7" t="s">
        <v>17</v>
      </c>
      <c r="H10" s="11">
        <v>1</v>
      </c>
      <c r="I10" s="10" t="s">
        <v>18</v>
      </c>
      <c r="J10" s="24" t="s">
        <v>19</v>
      </c>
      <c r="K10" s="10" t="s">
        <v>44</v>
      </c>
    </row>
    <row r="11" spans="1:11" s="1" customFormat="1" ht="48.75" customHeight="1">
      <c r="A11" s="5">
        <v>9</v>
      </c>
      <c r="B11" s="10" t="s">
        <v>41</v>
      </c>
      <c r="C11" s="10" t="s">
        <v>45</v>
      </c>
      <c r="D11" s="6" t="s">
        <v>14</v>
      </c>
      <c r="E11" s="6" t="s">
        <v>15</v>
      </c>
      <c r="F11" s="6" t="s">
        <v>46</v>
      </c>
      <c r="G11" s="7" t="s">
        <v>17</v>
      </c>
      <c r="H11" s="11">
        <v>1</v>
      </c>
      <c r="I11" s="10" t="s">
        <v>18</v>
      </c>
      <c r="J11" s="24" t="s">
        <v>19</v>
      </c>
      <c r="K11" s="10" t="s">
        <v>47</v>
      </c>
    </row>
    <row r="12" spans="1:11" s="1" customFormat="1" ht="48.75" customHeight="1">
      <c r="A12" s="5">
        <v>10</v>
      </c>
      <c r="B12" s="10" t="s">
        <v>41</v>
      </c>
      <c r="C12" s="10" t="s">
        <v>48</v>
      </c>
      <c r="D12" s="6" t="s">
        <v>14</v>
      </c>
      <c r="E12" s="6" t="s">
        <v>15</v>
      </c>
      <c r="F12" s="6" t="s">
        <v>49</v>
      </c>
      <c r="G12" s="7" t="s">
        <v>17</v>
      </c>
      <c r="H12" s="11">
        <v>1</v>
      </c>
      <c r="I12" s="10" t="s">
        <v>18</v>
      </c>
      <c r="J12" s="24" t="s">
        <v>19</v>
      </c>
      <c r="K12" s="10" t="s">
        <v>50</v>
      </c>
    </row>
    <row r="13" spans="1:11" s="1" customFormat="1" ht="48.75" customHeight="1">
      <c r="A13" s="5">
        <v>11</v>
      </c>
      <c r="B13" s="10" t="s">
        <v>41</v>
      </c>
      <c r="C13" s="10" t="s">
        <v>51</v>
      </c>
      <c r="D13" s="6" t="s">
        <v>14</v>
      </c>
      <c r="E13" s="6" t="s">
        <v>15</v>
      </c>
      <c r="F13" s="6" t="s">
        <v>52</v>
      </c>
      <c r="G13" s="7" t="s">
        <v>17</v>
      </c>
      <c r="H13" s="11">
        <v>1</v>
      </c>
      <c r="I13" s="10" t="s">
        <v>18</v>
      </c>
      <c r="J13" s="24" t="s">
        <v>19</v>
      </c>
      <c r="K13" s="10" t="s">
        <v>44</v>
      </c>
    </row>
    <row r="14" spans="1:11" s="1" customFormat="1" ht="48.75" customHeight="1">
      <c r="A14" s="5">
        <v>12</v>
      </c>
      <c r="B14" s="10" t="s">
        <v>53</v>
      </c>
      <c r="C14" s="10" t="s">
        <v>54</v>
      </c>
      <c r="D14" s="6" t="s">
        <v>14</v>
      </c>
      <c r="E14" s="6" t="s">
        <v>15</v>
      </c>
      <c r="F14" s="6" t="s">
        <v>55</v>
      </c>
      <c r="G14" s="7" t="s">
        <v>56</v>
      </c>
      <c r="H14" s="11">
        <v>1</v>
      </c>
      <c r="I14" s="10" t="s">
        <v>57</v>
      </c>
      <c r="J14" s="24" t="s">
        <v>58</v>
      </c>
      <c r="K14" s="10" t="s">
        <v>59</v>
      </c>
    </row>
    <row r="15" spans="1:11" s="1" customFormat="1" ht="73.5" customHeight="1">
      <c r="A15" s="5">
        <v>13</v>
      </c>
      <c r="B15" s="10" t="s">
        <v>60</v>
      </c>
      <c r="C15" s="10" t="s">
        <v>61</v>
      </c>
      <c r="D15" s="6" t="s">
        <v>14</v>
      </c>
      <c r="E15" s="6" t="s">
        <v>15</v>
      </c>
      <c r="F15" s="6" t="s">
        <v>62</v>
      </c>
      <c r="G15" s="7" t="s">
        <v>17</v>
      </c>
      <c r="H15" s="11">
        <v>1</v>
      </c>
      <c r="I15" s="10" t="s">
        <v>18</v>
      </c>
      <c r="J15" s="24" t="s">
        <v>19</v>
      </c>
      <c r="K15" s="10" t="s">
        <v>63</v>
      </c>
    </row>
    <row r="16" spans="1:11" s="1" customFormat="1" ht="45" customHeight="1">
      <c r="A16" s="5">
        <v>14</v>
      </c>
      <c r="B16" s="10" t="s">
        <v>60</v>
      </c>
      <c r="C16" s="10" t="s">
        <v>64</v>
      </c>
      <c r="D16" s="6" t="s">
        <v>14</v>
      </c>
      <c r="E16" s="6" t="s">
        <v>15</v>
      </c>
      <c r="F16" s="6" t="s">
        <v>65</v>
      </c>
      <c r="G16" s="7" t="s">
        <v>17</v>
      </c>
      <c r="H16" s="11">
        <v>1</v>
      </c>
      <c r="I16" s="10" t="s">
        <v>18</v>
      </c>
      <c r="J16" s="24" t="s">
        <v>19</v>
      </c>
      <c r="K16" s="10" t="s">
        <v>66</v>
      </c>
    </row>
    <row r="17" spans="1:11" s="1" customFormat="1" ht="43.5" customHeight="1">
      <c r="A17" s="5">
        <v>15</v>
      </c>
      <c r="B17" s="10" t="s">
        <v>60</v>
      </c>
      <c r="C17" s="10" t="s">
        <v>67</v>
      </c>
      <c r="D17" s="6" t="s">
        <v>14</v>
      </c>
      <c r="E17" s="6" t="s">
        <v>15</v>
      </c>
      <c r="F17" s="6" t="s">
        <v>68</v>
      </c>
      <c r="G17" s="7" t="s">
        <v>17</v>
      </c>
      <c r="H17" s="11">
        <v>1</v>
      </c>
      <c r="I17" s="10" t="s">
        <v>18</v>
      </c>
      <c r="J17" s="24" t="s">
        <v>19</v>
      </c>
      <c r="K17" s="10" t="s">
        <v>66</v>
      </c>
    </row>
    <row r="18" spans="1:11" s="1" customFormat="1" ht="76.5" customHeight="1">
      <c r="A18" s="5">
        <v>16</v>
      </c>
      <c r="B18" s="13" t="s">
        <v>69</v>
      </c>
      <c r="C18" s="14" t="s">
        <v>70</v>
      </c>
      <c r="D18" s="6" t="s">
        <v>14</v>
      </c>
      <c r="E18" s="6" t="s">
        <v>15</v>
      </c>
      <c r="F18" s="6" t="s">
        <v>71</v>
      </c>
      <c r="G18" s="7" t="s">
        <v>17</v>
      </c>
      <c r="H18" s="11">
        <v>1</v>
      </c>
      <c r="I18" s="6" t="s">
        <v>39</v>
      </c>
      <c r="J18" s="24" t="s">
        <v>19</v>
      </c>
      <c r="K18" s="10" t="s">
        <v>72</v>
      </c>
    </row>
    <row r="19" spans="1:11" s="1" customFormat="1" ht="81" customHeight="1">
      <c r="A19" s="5">
        <v>17</v>
      </c>
      <c r="B19" s="13" t="s">
        <v>69</v>
      </c>
      <c r="C19" s="13" t="s">
        <v>73</v>
      </c>
      <c r="D19" s="6" t="s">
        <v>14</v>
      </c>
      <c r="E19" s="6" t="s">
        <v>15</v>
      </c>
      <c r="F19" s="6" t="s">
        <v>74</v>
      </c>
      <c r="G19" s="12" t="s">
        <v>17</v>
      </c>
      <c r="H19" s="11">
        <v>1</v>
      </c>
      <c r="I19" s="10" t="s">
        <v>18</v>
      </c>
      <c r="J19" s="24" t="s">
        <v>19</v>
      </c>
      <c r="K19" s="10" t="s">
        <v>75</v>
      </c>
    </row>
    <row r="20" spans="1:11" s="1" customFormat="1" ht="76.5" customHeight="1">
      <c r="A20" s="5">
        <v>18</v>
      </c>
      <c r="B20" s="15" t="s">
        <v>69</v>
      </c>
      <c r="C20" s="15" t="s">
        <v>76</v>
      </c>
      <c r="D20" s="6" t="s">
        <v>14</v>
      </c>
      <c r="E20" s="6" t="s">
        <v>15</v>
      </c>
      <c r="F20" s="6" t="s">
        <v>77</v>
      </c>
      <c r="G20" s="7" t="s">
        <v>17</v>
      </c>
      <c r="H20" s="11">
        <v>1</v>
      </c>
      <c r="I20" s="6" t="s">
        <v>39</v>
      </c>
      <c r="J20" s="24" t="s">
        <v>19</v>
      </c>
      <c r="K20" s="10" t="s">
        <v>78</v>
      </c>
    </row>
    <row r="21" spans="1:11" s="1" customFormat="1" ht="77.25" customHeight="1">
      <c r="A21" s="5">
        <v>19</v>
      </c>
      <c r="B21" s="10" t="s">
        <v>79</v>
      </c>
      <c r="C21" s="10" t="s">
        <v>80</v>
      </c>
      <c r="D21" s="6" t="s">
        <v>81</v>
      </c>
      <c r="E21" s="6" t="s">
        <v>15</v>
      </c>
      <c r="F21" s="6" t="s">
        <v>82</v>
      </c>
      <c r="G21" s="7" t="s">
        <v>56</v>
      </c>
      <c r="H21" s="11">
        <v>1</v>
      </c>
      <c r="I21" s="10" t="s">
        <v>18</v>
      </c>
      <c r="J21" s="24" t="s">
        <v>19</v>
      </c>
      <c r="K21" s="10" t="s">
        <v>83</v>
      </c>
    </row>
    <row r="22" spans="1:11" s="1" customFormat="1" ht="45.75" customHeight="1">
      <c r="A22" s="5">
        <v>20</v>
      </c>
      <c r="B22" s="16" t="s">
        <v>84</v>
      </c>
      <c r="C22" s="16" t="s">
        <v>85</v>
      </c>
      <c r="D22" s="6" t="s">
        <v>81</v>
      </c>
      <c r="E22" s="6" t="s">
        <v>15</v>
      </c>
      <c r="F22" s="6" t="s">
        <v>86</v>
      </c>
      <c r="G22" s="7" t="s">
        <v>87</v>
      </c>
      <c r="H22" s="17">
        <v>1</v>
      </c>
      <c r="I22" s="10" t="s">
        <v>88</v>
      </c>
      <c r="J22" s="24" t="s">
        <v>19</v>
      </c>
      <c r="K22" s="10" t="s">
        <v>89</v>
      </c>
    </row>
    <row r="23" spans="1:11" s="1" customFormat="1" ht="31.5" customHeight="1">
      <c r="A23" s="18" t="s">
        <v>90</v>
      </c>
      <c r="B23" s="19"/>
      <c r="C23" s="20"/>
      <c r="D23" s="20"/>
      <c r="E23" s="20"/>
      <c r="F23" s="20"/>
      <c r="G23" s="20"/>
      <c r="H23" s="21">
        <f>SUM(H3:H22)</f>
        <v>22</v>
      </c>
      <c r="I23" s="20"/>
      <c r="J23" s="21"/>
      <c r="K23" s="20"/>
    </row>
    <row r="24" spans="1:11" s="1" customFormat="1" ht="11.25">
      <c r="A24" s="22"/>
      <c r="B24" s="23"/>
      <c r="C24" s="23"/>
      <c r="D24" s="23"/>
      <c r="E24" s="23"/>
      <c r="F24" s="22"/>
      <c r="G24" s="23"/>
      <c r="H24" s="22"/>
      <c r="I24" s="22"/>
      <c r="J24" s="25"/>
      <c r="K24" s="22"/>
    </row>
  </sheetData>
  <sheetProtection/>
  <autoFilter ref="A2:K23"/>
  <mergeCells count="1">
    <mergeCell ref="A1:K1"/>
  </mergeCells>
  <printOptions horizontalCentered="1"/>
  <pageMargins left="0.2362204724409449" right="0.2362204724409449" top="0.2755905511811024" bottom="0.15748031496062992" header="0.31496062992125984" footer="0.196850393700787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2021-02-05T00:17:47Z</cp:lastPrinted>
  <dcterms:created xsi:type="dcterms:W3CDTF">2006-09-13T11:21:51Z</dcterms:created>
  <dcterms:modified xsi:type="dcterms:W3CDTF">2021-02-07T06:16:50Z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