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 tabRatio="857"/>
  </bookViews>
  <sheets>
    <sheet name="表" sheetId="11" r:id="rId1"/>
    <sheet name="Sheet1" sheetId="12" r:id="rId2"/>
  </sheets>
  <definedNames>
    <definedName name="_xlnm._FilterDatabase" localSheetId="0" hidden="1">表!$A$2:$H$2</definedName>
    <definedName name="_xlnm.Print_Titles" localSheetId="0">表!$1:$2</definedName>
  </definedNames>
  <calcPr calcId="144525"/>
</workbook>
</file>

<file path=xl/sharedStrings.xml><?xml version="1.0" encoding="utf-8"?>
<sst xmlns="http://schemas.openxmlformats.org/spreadsheetml/2006/main" count="54" uniqueCount="36">
  <si>
    <t>2020年五指山市综治中心(网格化服务管理中心)公开招聘专职网格工作人员拟入围选岗人员名单</t>
  </si>
  <si>
    <t>序号</t>
  </si>
  <si>
    <t>准考证号</t>
  </si>
  <si>
    <t>姓名</t>
  </si>
  <si>
    <t>面试成绩</t>
  </si>
  <si>
    <t>排名</t>
  </si>
  <si>
    <t>备注</t>
  </si>
  <si>
    <t>202101240208</t>
  </si>
  <si>
    <t>陈丹丹</t>
  </si>
  <si>
    <t>202101240129</t>
  </si>
  <si>
    <t>王慧</t>
  </si>
  <si>
    <t>202101240403</t>
  </si>
  <si>
    <t>苏任剑</t>
  </si>
  <si>
    <t>202101240212</t>
  </si>
  <si>
    <t>黄竹韵</t>
  </si>
  <si>
    <t>0101_通什镇河北东社区专职网格员</t>
  </si>
  <si>
    <t>202101240211</t>
  </si>
  <si>
    <t>黄雪连</t>
  </si>
  <si>
    <t>202101240104</t>
  </si>
  <si>
    <t>王嫦媛</t>
  </si>
  <si>
    <t>202101240102</t>
  </si>
  <si>
    <t>俞海祥</t>
  </si>
  <si>
    <t>202101240203</t>
  </si>
  <si>
    <t>王翠兰</t>
  </si>
  <si>
    <t>0102_通什镇河南东社区专职网格员</t>
  </si>
  <si>
    <t>202101240318</t>
  </si>
  <si>
    <t>林敏</t>
  </si>
  <si>
    <t>0103_通什镇河北西社区专职网格员</t>
  </si>
  <si>
    <t>202101240413</t>
  </si>
  <si>
    <t>朱仙如</t>
  </si>
  <si>
    <t>202101240417</t>
  </si>
  <si>
    <t>莫萃麒</t>
  </si>
  <si>
    <t>202101240427</t>
  </si>
  <si>
    <t>刘美珣</t>
  </si>
  <si>
    <t>202101240418</t>
  </si>
  <si>
    <t>吴瑛豪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</si>
</sst>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indexed="10"/>
      <name val="宋体"/>
      <charset val="134"/>
    </font>
    <font>
      <b/>
      <sz val="11"/>
      <color indexed="57"/>
      <name val="宋体"/>
      <charset val="134"/>
    </font>
    <font>
      <sz val="18"/>
      <color indexed="57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indexed="57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indexed="10"/>
      <name val="宋体"/>
      <charset val="134"/>
    </font>
    <font>
      <b/>
      <sz val="11"/>
      <color indexed="63"/>
      <name val="宋体"/>
      <charset val="134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indexed="57"/>
      <name val="宋体"/>
      <charset val="134"/>
    </font>
    <font>
      <sz val="11"/>
      <color indexed="16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6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8" borderId="9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21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9" fillId="18" borderId="14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8" fillId="21" borderId="12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7" fillId="8" borderId="9" applyNumberFormat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8" borderId="9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4" fillId="16" borderId="10" applyNumberFormat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21" fillId="0" borderId="0">
      <alignment vertical="center"/>
    </xf>
    <xf numFmtId="0" fontId="3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6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24" fillId="16" borderId="10" applyNumberFormat="0" applyAlignment="0" applyProtection="0">
      <alignment vertical="center"/>
    </xf>
    <xf numFmtId="0" fontId="24" fillId="16" borderId="10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40" fillId="37" borderId="8" applyNumberFormat="0" applyAlignment="0" applyProtection="0">
      <alignment vertical="center"/>
    </xf>
    <xf numFmtId="0" fontId="40" fillId="37" borderId="8" applyNumberFormat="0" applyAlignment="0" applyProtection="0">
      <alignment vertical="center"/>
    </xf>
    <xf numFmtId="0" fontId="40" fillId="37" borderId="8" applyNumberFormat="0" applyAlignment="0" applyProtection="0">
      <alignment vertical="center"/>
    </xf>
    <xf numFmtId="0" fontId="21" fillId="39" borderId="18" applyNumberFormat="0" applyFont="0" applyAlignment="0" applyProtection="0">
      <alignment vertical="center"/>
    </xf>
    <xf numFmtId="0" fontId="21" fillId="39" borderId="18" applyNumberFormat="0" applyFont="0" applyAlignment="0" applyProtection="0">
      <alignment vertical="center"/>
    </xf>
    <xf numFmtId="0" fontId="21" fillId="39" borderId="18" applyNumberFormat="0" applyFont="0" applyAlignment="0" applyProtection="0">
      <alignment vertical="center"/>
    </xf>
  </cellStyleXfs>
  <cellXfs count="17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76" fontId="2" fillId="2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/>
  </cellXfs>
  <cellStyles count="106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标题 4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6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标题 1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标题 1 2" xfId="40"/>
    <cellStyle name="20% - 强调文字颜色 5" xfId="41" builtinId="46"/>
    <cellStyle name="强调文字颜色 1" xfId="42" builtinId="29"/>
    <cellStyle name="20% - 强调文字颜色 1" xfId="43" builtinId="30"/>
    <cellStyle name="链接单元格 3" xfId="44"/>
    <cellStyle name="40% - 强调文字颜色 1" xfId="45" builtinId="31"/>
    <cellStyle name="20% - 强调文字颜色 2" xfId="46" builtinId="34"/>
    <cellStyle name="输出 2" xfId="47"/>
    <cellStyle name="链接单元格 4" xfId="48"/>
    <cellStyle name="40% - 强调文字颜色 2" xfId="49" builtinId="35"/>
    <cellStyle name="标题 1 4" xfId="50"/>
    <cellStyle name="强调文字颜色 3" xfId="51" builtinId="37"/>
    <cellStyle name="强调文字颜色 4" xfId="52" builtinId="41"/>
    <cellStyle name="20% - 强调文字颜色 4" xfId="53" builtinId="42"/>
    <cellStyle name="输出 4" xfId="54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计算 4" xfId="59"/>
    <cellStyle name="标题 7" xfId="60"/>
    <cellStyle name="60% - 强调文字颜色 5" xfId="61" builtinId="48"/>
    <cellStyle name="强调文字颜色 6" xfId="62" builtinId="49"/>
    <cellStyle name="适中 2" xfId="63"/>
    <cellStyle name="40% - 强调文字颜色 6" xfId="64" builtinId="51"/>
    <cellStyle name="60% - 强调文字颜色 6" xfId="65" builtinId="52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标题 4 4" xfId="73"/>
    <cellStyle name="检查单元格 2" xfId="74"/>
    <cellStyle name="差 2" xfId="75"/>
    <cellStyle name="差 3" xfId="76"/>
    <cellStyle name="差 4" xfId="77"/>
    <cellStyle name="常规 2" xfId="78"/>
    <cellStyle name="常规 3" xfId="79"/>
    <cellStyle name="常规 4" xfId="80"/>
    <cellStyle name="常规 5" xfId="81"/>
    <cellStyle name="常规 7" xfId="82"/>
    <cellStyle name="好 2" xfId="83"/>
    <cellStyle name="好 3" xfId="84"/>
    <cellStyle name="好 4" xfId="85"/>
    <cellStyle name="汇总 2" xfId="86"/>
    <cellStyle name="汇总 3" xfId="87"/>
    <cellStyle name="汇总 4" xfId="88"/>
    <cellStyle name="检查单元格 3" xfId="89"/>
    <cellStyle name="检查单元格 4" xfId="90"/>
    <cellStyle name="解释性文本 2" xfId="91"/>
    <cellStyle name="解释性文本 3" xfId="92"/>
    <cellStyle name="解释性文本 4" xfId="93"/>
    <cellStyle name="警告文本 2" xfId="94"/>
    <cellStyle name="警告文本 3" xfId="95"/>
    <cellStyle name="警告文本 4" xfId="96"/>
    <cellStyle name="链接单元格 2" xfId="97"/>
    <cellStyle name="适中 3" xfId="98"/>
    <cellStyle name="适中 4" xfId="99"/>
    <cellStyle name="输入 2" xfId="100"/>
    <cellStyle name="输入 3" xfId="101"/>
    <cellStyle name="输入 4" xfId="102"/>
    <cellStyle name="注释 2" xfId="103"/>
    <cellStyle name="注释 3" xfId="104"/>
    <cellStyle name="注释 4" xfId="10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K1" sqref="K1"/>
    </sheetView>
  </sheetViews>
  <sheetFormatPr defaultColWidth="9" defaultRowHeight="47.1" customHeight="1" outlineLevelRow="5" outlineLevelCol="7"/>
  <cols>
    <col min="1" max="1" width="6.5" style="6" customWidth="1"/>
    <col min="2" max="2" width="17.625" style="6" customWidth="1"/>
    <col min="3" max="3" width="11.125" style="6" customWidth="1"/>
    <col min="4" max="4" width="13.25" style="7" customWidth="1"/>
    <col min="5" max="5" width="9.75" style="6" customWidth="1"/>
    <col min="6" max="6" width="12.25" style="6" customWidth="1"/>
    <col min="7" max="16384" width="9" style="6"/>
  </cols>
  <sheetData>
    <row r="1" ht="62" customHeight="1" spans="1:6">
      <c r="A1" s="8" t="s">
        <v>0</v>
      </c>
      <c r="B1" s="8"/>
      <c r="C1" s="8"/>
      <c r="D1" s="8"/>
      <c r="E1" s="8"/>
      <c r="F1" s="8"/>
    </row>
    <row r="2" s="4" customFormat="1" ht="48" customHeight="1" spans="1:6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9" t="s">
        <v>6</v>
      </c>
    </row>
    <row r="3" s="5" customFormat="1" ht="40" customHeight="1" spans="1:8">
      <c r="A3" s="12">
        <v>1</v>
      </c>
      <c r="B3" s="13" t="s">
        <v>7</v>
      </c>
      <c r="C3" s="13" t="s">
        <v>8</v>
      </c>
      <c r="D3" s="14">
        <v>83.67</v>
      </c>
      <c r="E3" s="12">
        <v>1</v>
      </c>
      <c r="F3" s="12"/>
      <c r="G3" s="15"/>
      <c r="H3" s="15"/>
    </row>
    <row r="4" s="5" customFormat="1" ht="40" customHeight="1" spans="1:8">
      <c r="A4" s="12">
        <v>2</v>
      </c>
      <c r="B4" s="13" t="s">
        <v>9</v>
      </c>
      <c r="C4" s="13" t="s">
        <v>10</v>
      </c>
      <c r="D4" s="14">
        <v>81</v>
      </c>
      <c r="E4" s="12">
        <v>2</v>
      </c>
      <c r="F4" s="12"/>
      <c r="G4"/>
      <c r="H4"/>
    </row>
    <row r="5" s="5" customFormat="1" ht="40" customHeight="1" spans="1:8">
      <c r="A5" s="12">
        <v>3</v>
      </c>
      <c r="B5" s="13" t="s">
        <v>11</v>
      </c>
      <c r="C5" s="13" t="s">
        <v>12</v>
      </c>
      <c r="D5" s="14">
        <v>81</v>
      </c>
      <c r="E5" s="12">
        <v>2</v>
      </c>
      <c r="F5" s="12"/>
      <c r="G5" s="16"/>
      <c r="H5" s="16"/>
    </row>
    <row r="6" s="5" customFormat="1" ht="40" customHeight="1" spans="1:6">
      <c r="A6" s="12">
        <v>4</v>
      </c>
      <c r="B6" s="13" t="s">
        <v>13</v>
      </c>
      <c r="C6" s="13" t="s">
        <v>14</v>
      </c>
      <c r="D6" s="14">
        <v>74</v>
      </c>
      <c r="E6" s="12">
        <v>4</v>
      </c>
      <c r="F6" s="12"/>
    </row>
  </sheetData>
  <sheetProtection selectLockedCells="1" selectUnlockedCells="1"/>
  <mergeCells count="1">
    <mergeCell ref="A1:F1"/>
  </mergeCells>
  <printOptions horizontalCentered="1"/>
  <pageMargins left="0.0388888888888889" right="0.0388888888888889" top="0.196527777777778" bottom="0.196527777777778" header="0.196527777777778" footer="0.118055555555556"/>
  <pageSetup paperSize="8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14"/>
  <sheetViews>
    <sheetView topLeftCell="A10" workbookViewId="0">
      <selection activeCell="G2" sqref="G2:G14"/>
    </sheetView>
  </sheetViews>
  <sheetFormatPr defaultColWidth="9" defaultRowHeight="13.5" outlineLevelCol="6"/>
  <cols>
    <col min="2" max="2" width="20.5" customWidth="1"/>
    <col min="6" max="6" width="16.375" customWidth="1"/>
    <col min="7" max="7" width="17.5" customWidth="1"/>
  </cols>
  <sheetData>
    <row r="2" ht="27" spans="1:7">
      <c r="A2" s="1">
        <v>1</v>
      </c>
      <c r="B2" s="1" t="s">
        <v>15</v>
      </c>
      <c r="C2" s="2" t="s">
        <v>9</v>
      </c>
      <c r="D2" s="2" t="s">
        <v>10</v>
      </c>
      <c r="E2" s="3">
        <v>75.2</v>
      </c>
      <c r="F2" s="1" t="str">
        <f>"13976168624"</f>
        <v>13976168624</v>
      </c>
      <c r="G2" s="1" t="str">
        <f>"13322088232"</f>
        <v>13322088232</v>
      </c>
    </row>
    <row r="3" ht="27" spans="1:7">
      <c r="A3" s="1">
        <v>2</v>
      </c>
      <c r="B3" s="1" t="s">
        <v>15</v>
      </c>
      <c r="C3" s="2" t="s">
        <v>16</v>
      </c>
      <c r="D3" s="2" t="s">
        <v>17</v>
      </c>
      <c r="E3" s="3">
        <v>80.7</v>
      </c>
      <c r="F3" s="1" t="str">
        <f>"18789960142"</f>
        <v>18789960142</v>
      </c>
      <c r="G3" s="1" t="str">
        <f>"18889105222"</f>
        <v>18889105222</v>
      </c>
    </row>
    <row r="4" ht="27" spans="1:7">
      <c r="A4" s="1">
        <v>3</v>
      </c>
      <c r="B4" s="1" t="s">
        <v>15</v>
      </c>
      <c r="C4" s="2" t="s">
        <v>13</v>
      </c>
      <c r="D4" s="2" t="s">
        <v>14</v>
      </c>
      <c r="E4" s="3">
        <v>76</v>
      </c>
      <c r="F4" s="1" t="str">
        <f>"18389551370"</f>
        <v>18389551370</v>
      </c>
      <c r="G4" s="1" t="str">
        <f>"无"</f>
        <v>无</v>
      </c>
    </row>
    <row r="5" ht="27" spans="1:7">
      <c r="A5" s="1">
        <v>4</v>
      </c>
      <c r="B5" s="1" t="s">
        <v>15</v>
      </c>
      <c r="C5" s="2" t="s">
        <v>7</v>
      </c>
      <c r="D5" s="2" t="s">
        <v>8</v>
      </c>
      <c r="E5" s="3">
        <v>74.7</v>
      </c>
      <c r="F5" s="1" t="str">
        <f>"18976173334"</f>
        <v>18976173334</v>
      </c>
      <c r="G5" s="1" t="str">
        <f>"13876508829"</f>
        <v>13876508829</v>
      </c>
    </row>
    <row r="6" ht="27" spans="1:7">
      <c r="A6" s="1">
        <v>5</v>
      </c>
      <c r="B6" s="1" t="s">
        <v>15</v>
      </c>
      <c r="C6" s="2" t="s">
        <v>18</v>
      </c>
      <c r="D6" s="2" t="s">
        <v>19</v>
      </c>
      <c r="E6" s="3">
        <v>76.4</v>
      </c>
      <c r="F6" s="1" t="str">
        <f>"18789613552"</f>
        <v>18789613552</v>
      </c>
      <c r="G6" s="1" t="str">
        <f>"18976170111"</f>
        <v>18976170111</v>
      </c>
    </row>
    <row r="7" ht="27" spans="1:7">
      <c r="A7" s="1">
        <v>6</v>
      </c>
      <c r="B7" s="1" t="s">
        <v>15</v>
      </c>
      <c r="C7" s="2" t="s">
        <v>20</v>
      </c>
      <c r="D7" s="2" t="s">
        <v>21</v>
      </c>
      <c r="E7" s="3">
        <v>77.3</v>
      </c>
      <c r="F7" s="1" t="str">
        <f>"15120937895"</f>
        <v>15120937895</v>
      </c>
      <c r="G7" s="1" t="str">
        <f>"15120937895"</f>
        <v>15120937895</v>
      </c>
    </row>
    <row r="8" ht="27" spans="1:7">
      <c r="A8" s="1">
        <v>7</v>
      </c>
      <c r="B8" s="1" t="s">
        <v>15</v>
      </c>
      <c r="C8" s="2" t="s">
        <v>22</v>
      </c>
      <c r="D8" s="2" t="s">
        <v>23</v>
      </c>
      <c r="E8" s="3">
        <v>77.9</v>
      </c>
      <c r="F8" s="1" t="str">
        <f>"13637523381"</f>
        <v>13637523381</v>
      </c>
      <c r="G8" s="1" t="str">
        <f>"13118946360"</f>
        <v>13118946360</v>
      </c>
    </row>
    <row r="9" ht="27" spans="1:7">
      <c r="A9" s="1">
        <v>8</v>
      </c>
      <c r="B9" s="1" t="s">
        <v>24</v>
      </c>
      <c r="C9" s="2" t="s">
        <v>11</v>
      </c>
      <c r="D9" s="2" t="s">
        <v>12</v>
      </c>
      <c r="E9" s="3">
        <v>78.6</v>
      </c>
      <c r="F9" s="1" t="str">
        <f>"18289300314"</f>
        <v>18289300314</v>
      </c>
      <c r="G9" s="1" t="str">
        <f>"无"</f>
        <v>无</v>
      </c>
    </row>
    <row r="10" ht="27" spans="1:7">
      <c r="A10" s="1">
        <v>9</v>
      </c>
      <c r="B10" s="1" t="s">
        <v>24</v>
      </c>
      <c r="C10" s="2" t="s">
        <v>25</v>
      </c>
      <c r="D10" s="2" t="s">
        <v>26</v>
      </c>
      <c r="E10" s="3">
        <v>78.1</v>
      </c>
      <c r="F10" s="1" t="str">
        <f>"18907618829"</f>
        <v>18907618829</v>
      </c>
      <c r="G10" s="1" t="str">
        <f>"18907618829"</f>
        <v>18907618829</v>
      </c>
    </row>
    <row r="11" ht="27" spans="1:7">
      <c r="A11" s="1">
        <v>10</v>
      </c>
      <c r="B11" s="1" t="s">
        <v>27</v>
      </c>
      <c r="C11" s="2" t="s">
        <v>28</v>
      </c>
      <c r="D11" s="2" t="s">
        <v>29</v>
      </c>
      <c r="E11" s="3">
        <v>77.2</v>
      </c>
      <c r="F11" s="1" t="str">
        <f>"18876875060"</f>
        <v>18876875060</v>
      </c>
      <c r="G11" s="1" t="str">
        <f>"13278901117"</f>
        <v>13278901117</v>
      </c>
    </row>
    <row r="12" ht="27" spans="1:7">
      <c r="A12" s="1">
        <v>11</v>
      </c>
      <c r="B12" s="1" t="s">
        <v>27</v>
      </c>
      <c r="C12" s="2" t="s">
        <v>30</v>
      </c>
      <c r="D12" s="2" t="s">
        <v>31</v>
      </c>
      <c r="E12" s="3">
        <v>74.2</v>
      </c>
      <c r="F12" s="1" t="str">
        <f>"13976166330"</f>
        <v>13976166330</v>
      </c>
      <c r="G12" s="1" t="str">
        <f>"13976161500"</f>
        <v>13976161500</v>
      </c>
    </row>
    <row r="13" ht="27" spans="1:7">
      <c r="A13" s="1">
        <v>12</v>
      </c>
      <c r="B13" s="1" t="s">
        <v>27</v>
      </c>
      <c r="C13" s="2" t="s">
        <v>32</v>
      </c>
      <c r="D13" s="2" t="s">
        <v>33</v>
      </c>
      <c r="E13" s="3">
        <v>73.9</v>
      </c>
      <c r="F13" s="1" t="str">
        <f>"13976164915"</f>
        <v>13976164915</v>
      </c>
      <c r="G13" s="1" t="str">
        <f>"13976206002"</f>
        <v>13976206002</v>
      </c>
    </row>
    <row r="14" ht="27" spans="1:7">
      <c r="A14" s="1">
        <v>13</v>
      </c>
      <c r="B14" s="1" t="s">
        <v>27</v>
      </c>
      <c r="C14" s="2" t="s">
        <v>34</v>
      </c>
      <c r="D14" s="2" t="s">
        <v>35</v>
      </c>
      <c r="E14" s="3">
        <v>86.5</v>
      </c>
      <c r="F14" s="1" t="str">
        <f>"19809295898"</f>
        <v>19809295898</v>
      </c>
      <c r="G14" s="1" t="str">
        <f>"13976968395"</f>
        <v>13976968395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南国人力集团</cp:lastModifiedBy>
  <dcterms:created xsi:type="dcterms:W3CDTF">2006-09-16T00:00:00Z</dcterms:created>
  <dcterms:modified xsi:type="dcterms:W3CDTF">2021-02-04T11:06:38Z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false</vt:bool>
  </property>
</Properties>
</file>