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表格样式3" sheetId="1" r:id="rId1"/>
  </sheets>
  <calcPr calcId="144525"/>
</workbook>
</file>

<file path=xl/sharedStrings.xml><?xml version="1.0" encoding="utf-8"?>
<sst xmlns="http://schemas.openxmlformats.org/spreadsheetml/2006/main" count="41" uniqueCount="31">
  <si>
    <t>贵阳职业技术学院2020年公开招聘事业单位工作人员拟聘人员名单</t>
  </si>
  <si>
    <t>序号</t>
  </si>
  <si>
    <t>姓名</t>
  </si>
  <si>
    <t>准考证号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</si>
  <si>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</si>
  <si>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</si>
  <si>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</si>
  <si>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</si>
  <si>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</si>
  <si>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</si>
  <si>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</si>
  <si>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</si>
  <si>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</si>
  <si>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</si>
  <si>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</si>
  <si>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体检情况</t>
  </si>
  <si>
    <t>考察情况</t>
  </si>
  <si>
    <t>拟聘人员</t>
  </si>
  <si>
    <t>罗浩</t>
  </si>
  <si>
    <t>01校医</t>
  </si>
  <si>
    <t>合格</t>
  </si>
  <si>
    <t>是</t>
  </si>
  <si>
    <t>罗文丽</t>
  </si>
  <si>
    <t>20101942604</t>
  </si>
  <si>
    <t>03装备制造分院实训室管理员</t>
  </si>
  <si>
    <t>张菊</t>
  </si>
  <si>
    <t>20101942023</t>
  </si>
  <si>
    <t>04财务工作人员</t>
  </si>
  <si>
    <t>吕贵铭</t>
  </si>
  <si>
    <t>20101942605</t>
  </si>
  <si>
    <t>05轨道交通分院实训室管理员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</si>
</sst>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0" fillId="19" borderId="9" applyNumberFormat="0" applyAlignment="0" applyProtection="0">
      <alignment vertical="center"/>
    </xf>
    <xf numFmtId="0" fontId="31" fillId="19" borderId="4" applyNumberFormat="0" applyAlignment="0" applyProtection="0">
      <alignment vertical="center"/>
    </xf>
    <xf numFmtId="0" fontId="32" fillId="20" borderId="1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tabSelected="1" workbookViewId="0">
      <selection activeCell="M5" sqref="M5"/>
    </sheetView>
  </sheetViews>
  <sheetFormatPr defaultColWidth="9" defaultRowHeight="13.5" outlineLevelRow="5"/>
  <cols>
    <col min="1" max="1" width="4.44166666666667" customWidth="1"/>
    <col min="2" max="2" width="6.21666666666667" customWidth="1"/>
    <col min="3" max="3" width="14.4416666666667" customWidth="1"/>
    <col min="4" max="4" width="24.25" customWidth="1"/>
    <col min="5" max="5" width="8.88333333333333" customWidth="1"/>
    <col min="6" max="6" width="8.44166666666667" style="2" customWidth="1"/>
    <col min="7" max="7" width="8" style="2" customWidth="1"/>
    <col min="8" max="8" width="6.66666666666667" style="2" customWidth="1"/>
    <col min="9" max="9" width="7.10833333333333" style="2" customWidth="1"/>
    <col min="10" max="10" width="7.88333333333333" style="3" customWidth="1"/>
    <col min="11" max="11" width="6.875" style="2" customWidth="1"/>
    <col min="12" max="12" width="8.25" style="3" customWidth="1"/>
    <col min="13" max="13" width="9.125" style="2" customWidth="1"/>
    <col min="14" max="14" width="5.66666666666667" style="2" customWidth="1"/>
    <col min="15" max="17" width="5.21666666666667" style="2" customWidth="1"/>
  </cols>
  <sheetData>
    <row r="1" ht="37.2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7.05" customHeight="1" spans="1:1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5" t="s">
        <v>15</v>
      </c>
      <c r="P2" s="15" t="s">
        <v>16</v>
      </c>
      <c r="Q2" s="15" t="s">
        <v>17</v>
      </c>
    </row>
    <row r="3" ht="37.05" customHeight="1" spans="1:17">
      <c r="A3" s="9">
        <v>1</v>
      </c>
      <c r="B3" s="9" t="s">
        <v>18</v>
      </c>
      <c r="C3" s="10">
        <v>20101796107</v>
      </c>
      <c r="D3" s="10" t="s">
        <v>19</v>
      </c>
      <c r="E3" s="10">
        <v>79.5</v>
      </c>
      <c r="F3" s="11">
        <f>E3/1.5</f>
        <v>53</v>
      </c>
      <c r="G3" s="12">
        <f>F3*0.3</f>
        <v>15.9</v>
      </c>
      <c r="H3" s="11">
        <v>71.5</v>
      </c>
      <c r="I3" s="12">
        <f>H3*0.4</f>
        <v>28.6</v>
      </c>
      <c r="J3" s="12">
        <f>G3+I3</f>
        <v>44.5</v>
      </c>
      <c r="K3" s="12">
        <v>78.6</v>
      </c>
      <c r="L3" s="11">
        <f>ROUND(K3*30%,2)</f>
        <v>23.58</v>
      </c>
      <c r="M3" s="12">
        <f>G3+I3+L3</f>
        <v>68.08</v>
      </c>
      <c r="N3" s="16">
        <v>1</v>
      </c>
      <c r="O3" s="17" t="s">
        <v>20</v>
      </c>
      <c r="P3" s="17" t="s">
        <v>20</v>
      </c>
      <c r="Q3" s="17" t="s">
        <v>21</v>
      </c>
    </row>
    <row r="4" ht="37.05" customHeight="1" spans="1:17">
      <c r="A4" s="9">
        <v>2</v>
      </c>
      <c r="B4" s="13" t="s">
        <v>22</v>
      </c>
      <c r="C4" s="10" t="s">
        <v>23</v>
      </c>
      <c r="D4" s="14" t="s">
        <v>24</v>
      </c>
      <c r="E4" s="10">
        <v>92</v>
      </c>
      <c r="F4" s="11">
        <f>E4/1.5</f>
        <v>61.3333333333333</v>
      </c>
      <c r="G4" s="11">
        <f>F4*0.3</f>
        <v>18.4</v>
      </c>
      <c r="H4" s="11">
        <v>68.6</v>
      </c>
      <c r="I4" s="11">
        <f>H4*0.4</f>
        <v>27.44</v>
      </c>
      <c r="J4" s="12">
        <f>G4+I4</f>
        <v>45.84</v>
      </c>
      <c r="K4" s="12">
        <v>81.4</v>
      </c>
      <c r="L4" s="11">
        <f>ROUND(K4*30%,2)</f>
        <v>24.42</v>
      </c>
      <c r="M4" s="12">
        <f>G4+I4+L4</f>
        <v>70.26</v>
      </c>
      <c r="N4" s="18">
        <v>1</v>
      </c>
      <c r="O4" s="17" t="s">
        <v>20</v>
      </c>
      <c r="P4" s="17" t="s">
        <v>20</v>
      </c>
      <c r="Q4" s="17" t="s">
        <v>21</v>
      </c>
    </row>
    <row r="5" ht="37.05" customHeight="1" spans="1:17">
      <c r="A5" s="9">
        <v>3</v>
      </c>
      <c r="B5" s="13" t="s">
        <v>25</v>
      </c>
      <c r="C5" s="10" t="s">
        <v>26</v>
      </c>
      <c r="D5" s="10" t="s">
        <v>27</v>
      </c>
      <c r="E5" s="10">
        <v>107</v>
      </c>
      <c r="F5" s="11">
        <f>E5/1.5</f>
        <v>71.3333333333333</v>
      </c>
      <c r="G5" s="11">
        <f>F5*0.3</f>
        <v>21.4</v>
      </c>
      <c r="H5" s="11">
        <v>69.5</v>
      </c>
      <c r="I5" s="11">
        <f>H5*0.4</f>
        <v>27.8</v>
      </c>
      <c r="J5" s="12">
        <f>G5+I5</f>
        <v>49.2</v>
      </c>
      <c r="K5" s="12">
        <v>85.4</v>
      </c>
      <c r="L5" s="11">
        <f>ROUND(K5*30%,2)</f>
        <v>25.62</v>
      </c>
      <c r="M5" s="12">
        <f>G5+I5+L5</f>
        <v>74.82</v>
      </c>
      <c r="N5" s="18">
        <v>1</v>
      </c>
      <c r="O5" s="17" t="s">
        <v>20</v>
      </c>
      <c r="P5" s="17" t="s">
        <v>20</v>
      </c>
      <c r="Q5" s="17" t="s">
        <v>21</v>
      </c>
    </row>
    <row r="6" ht="37.05" customHeight="1" spans="1:17">
      <c r="A6" s="9">
        <v>4</v>
      </c>
      <c r="B6" s="13" t="s">
        <v>28</v>
      </c>
      <c r="C6" s="10" t="s">
        <v>29</v>
      </c>
      <c r="D6" s="14" t="s">
        <v>30</v>
      </c>
      <c r="E6" s="10">
        <v>101</v>
      </c>
      <c r="F6" s="11">
        <f>E6/1.5</f>
        <v>67.3333333333333</v>
      </c>
      <c r="G6" s="11">
        <f>F6*0.3</f>
        <v>20.2</v>
      </c>
      <c r="H6" s="11">
        <v>64</v>
      </c>
      <c r="I6" s="11">
        <f>H6*0.4</f>
        <v>25.6</v>
      </c>
      <c r="J6" s="12">
        <f>G6+I6</f>
        <v>45.8</v>
      </c>
      <c r="K6" s="12">
        <v>81</v>
      </c>
      <c r="L6" s="11">
        <f>ROUND(K6*30%,2)</f>
        <v>24.3</v>
      </c>
      <c r="M6" s="12">
        <f>G6+I6+L6</f>
        <v>70.1</v>
      </c>
      <c r="N6" s="18">
        <v>1</v>
      </c>
      <c r="O6" s="17" t="s">
        <v>20</v>
      </c>
      <c r="P6" s="17" t="s">
        <v>20</v>
      </c>
      <c r="Q6" s="17" t="s">
        <v>21</v>
      </c>
    </row>
  </sheetData>
  <mergeCells count="1">
    <mergeCell ref="A1:Q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表格样式3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刘倩倩</cp:lastModifiedBy>
  <dcterms:created xsi:type="dcterms:W3CDTF">2020-01-02T03:00:00Z</dcterms:created>
  <cp:lastPrinted>2020-10-09T08:21:00Z</cp:lastPrinted>
  <dcterms:modified xsi:type="dcterms:W3CDTF">2021-02-02T05:45:54Z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