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990" tabRatio="857"/>
  </bookViews>
  <sheets>
    <sheet name="综合成绩" sheetId="9" r:id="rId1"/>
  </sheets>
  <definedNames>
    <definedName name="_xlnm._FilterDatabase" localSheetId="0" hidden="1">综合成绩!$A$2:$J$38</definedName>
    <definedName name="_xlnm.Print_Titles" localSheetId="0">综合成绩!$1:$2</definedName>
  </definedNames>
  <calcPr calcId="144525"/>
</workbook>
</file>

<file path=xl/sharedStrings.xml><?xml version="1.0" encoding="utf-8"?>
<sst xmlns="http://schemas.openxmlformats.org/spreadsheetml/2006/main" count="155" uniqueCount="134">
  <si>
    <t xml:space="preserve">2020年海口市第三人民医院招聘编外专业技术人员                                                        综合成绩名册                                                     </t>
  </si>
  <si>
    <t>序号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</si>
  <si>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</si>
  <si>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</si>
  <si>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</si>
  <si>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</si>
  <si>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</si>
  <si>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</si>
  <si>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</si>
  <si>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</si>
  <si>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备注</t>
  </si>
  <si>
    <t>呼吸内科</t>
  </si>
  <si>
    <t>202101230104</t>
  </si>
  <si>
    <t>陈小雪</t>
  </si>
  <si>
    <t>58.3</t>
  </si>
  <si>
    <t>消化内科</t>
  </si>
  <si>
    <t>202101230113</t>
  </si>
  <si>
    <t>陈远飞</t>
  </si>
  <si>
    <t>64.7</t>
  </si>
  <si>
    <t>202101230107</t>
  </si>
  <si>
    <t>王丽君</t>
  </si>
  <si>
    <t>66.2</t>
  </si>
  <si>
    <t>202101230110</t>
  </si>
  <si>
    <t>彭桂清</t>
  </si>
  <si>
    <t>63.3</t>
  </si>
  <si>
    <t>神经内科</t>
  </si>
  <si>
    <t>202101230118</t>
  </si>
  <si>
    <t>胡利华</t>
  </si>
  <si>
    <t>58.8</t>
  </si>
  <si>
    <t>202101230116</t>
  </si>
  <si>
    <t>李昌东</t>
  </si>
  <si>
    <t>51.1</t>
  </si>
  <si>
    <t>肿瘤内科</t>
  </si>
  <si>
    <t>202101230122</t>
  </si>
  <si>
    <t>高世琼</t>
  </si>
  <si>
    <t>59.9</t>
  </si>
  <si>
    <t>202101230121</t>
  </si>
  <si>
    <t>邢婷婷</t>
  </si>
  <si>
    <t>56.1</t>
  </si>
  <si>
    <t>心血管内科</t>
  </si>
  <si>
    <t>202101230128</t>
  </si>
  <si>
    <t>林志进</t>
  </si>
  <si>
    <t>59.4</t>
  </si>
  <si>
    <t>202101230125</t>
  </si>
  <si>
    <t>蔡汝辉</t>
  </si>
  <si>
    <t>62</t>
  </si>
  <si>
    <t>202101230130</t>
  </si>
  <si>
    <t>陈川斌</t>
  </si>
  <si>
    <t>72.7</t>
  </si>
  <si>
    <t>感染内科</t>
  </si>
  <si>
    <t>202101230203</t>
  </si>
  <si>
    <t>周瑞玉</t>
  </si>
  <si>
    <t>61.3</t>
  </si>
  <si>
    <t>202101230204</t>
  </si>
  <si>
    <t>林明韵</t>
  </si>
  <si>
    <t>48.2</t>
  </si>
  <si>
    <t>普外科</t>
  </si>
  <si>
    <t>202101230212</t>
  </si>
  <si>
    <t>陈伟</t>
  </si>
  <si>
    <t>57.1</t>
  </si>
  <si>
    <t>202101230211</t>
  </si>
  <si>
    <t>莫德波</t>
  </si>
  <si>
    <t>63</t>
  </si>
  <si>
    <t>202101230210</t>
  </si>
  <si>
    <t>李兆邦</t>
  </si>
  <si>
    <t>51.5</t>
  </si>
  <si>
    <t>骨科</t>
  </si>
  <si>
    <t>202101230213</t>
  </si>
  <si>
    <t>邢增学</t>
  </si>
  <si>
    <t>56.7</t>
  </si>
  <si>
    <t>202101230214</t>
  </si>
  <si>
    <t>黎博</t>
  </si>
  <si>
    <t>48.1</t>
  </si>
  <si>
    <t>妇产科</t>
  </si>
  <si>
    <t>202101230215</t>
  </si>
  <si>
    <t>陈波</t>
  </si>
  <si>
    <t>60.5</t>
  </si>
  <si>
    <t>急诊内科</t>
  </si>
  <si>
    <t>202101230208</t>
  </si>
  <si>
    <t>杜世才</t>
  </si>
  <si>
    <t>62.9</t>
  </si>
  <si>
    <t>泌尿外科</t>
  </si>
  <si>
    <t>202101230226</t>
  </si>
  <si>
    <t>陈圣杰</t>
  </si>
  <si>
    <t>47.1</t>
  </si>
  <si>
    <t>麻醉科</t>
  </si>
  <si>
    <t>202101230301</t>
  </si>
  <si>
    <t>张珮嘉</t>
  </si>
  <si>
    <t>58.1</t>
  </si>
  <si>
    <t>202101230230</t>
  </si>
  <si>
    <t>张伊川</t>
  </si>
  <si>
    <t>46.3</t>
  </si>
  <si>
    <t>儿科</t>
  </si>
  <si>
    <t>202101230308</t>
  </si>
  <si>
    <t>黄秋梦</t>
  </si>
  <si>
    <t>62.2</t>
  </si>
  <si>
    <t>202101230302</t>
  </si>
  <si>
    <t>王雪琪</t>
  </si>
  <si>
    <t>59.5</t>
  </si>
  <si>
    <t>202101230316</t>
  </si>
  <si>
    <t>龙庆义</t>
  </si>
  <si>
    <t>66</t>
  </si>
  <si>
    <t>202101230310</t>
  </si>
  <si>
    <t>蔡妃</t>
  </si>
  <si>
    <t>65.1</t>
  </si>
  <si>
    <t>202101230304</t>
  </si>
  <si>
    <t>何小兰</t>
  </si>
  <si>
    <t>52.7</t>
  </si>
  <si>
    <t>202101230309</t>
  </si>
  <si>
    <t>龚成娜</t>
  </si>
  <si>
    <t>46.7</t>
  </si>
  <si>
    <t>202101230315</t>
  </si>
  <si>
    <t>羊芳菲</t>
  </si>
  <si>
    <t>45.6</t>
  </si>
  <si>
    <t>病理科</t>
  </si>
  <si>
    <t>202101230317</t>
  </si>
  <si>
    <t>吴丰</t>
  </si>
  <si>
    <t>57.2</t>
  </si>
  <si>
    <t>护理</t>
  </si>
  <si>
    <t>202101230404</t>
  </si>
  <si>
    <t>符爱丽</t>
  </si>
  <si>
    <t>74.4</t>
  </si>
  <si>
    <t>202101230415</t>
  </si>
  <si>
    <t>吴火荣</t>
  </si>
  <si>
    <t>66.9</t>
  </si>
  <si>
    <t>202101230421</t>
  </si>
  <si>
    <t>林英兰</t>
  </si>
  <si>
    <t>65.6</t>
  </si>
  <si>
    <t>202101230423</t>
  </si>
  <si>
    <t>包有娥</t>
  </si>
  <si>
    <t>61.2</t>
  </si>
  <si>
    <t>202101230401</t>
  </si>
  <si>
    <t>邵丽</t>
  </si>
  <si>
    <t>57.7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</si>
</sst>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4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24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8"/>
      <name val="宋体"/>
      <charset val="1"/>
    </font>
    <font>
      <sz val="18"/>
      <color indexed="8"/>
      <name val="宋体"/>
      <charset val="134"/>
    </font>
    <font>
      <sz val="18"/>
      <name val="宋体"/>
      <charset val="134"/>
    </font>
    <font>
      <sz val="18"/>
      <color indexed="8"/>
      <name val="宋体"/>
      <charset val="1"/>
    </font>
    <font>
      <sz val="18"/>
      <color rgb="FF000000"/>
      <name val="宋体"/>
      <charset val="134"/>
    </font>
    <font>
      <b/>
      <sz val="11"/>
      <color indexed="10"/>
      <name val="宋体"/>
      <charset val="134"/>
    </font>
    <font>
      <sz val="18"/>
      <color indexed="57"/>
      <name val="宋体"/>
      <charset val="134"/>
    </font>
    <font>
      <b/>
      <sz val="11"/>
      <color indexed="63"/>
      <name val="宋体"/>
      <charset val="134"/>
    </font>
    <font>
      <b/>
      <sz val="11"/>
      <color indexed="57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indexed="57"/>
      <name val="宋体"/>
      <charset val="134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indexed="16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3"/>
      <color indexed="57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sz val="11"/>
      <color indexed="8"/>
      <name val="Tahoma"/>
      <charset val="134"/>
    </font>
    <font>
      <sz val="10"/>
      <name val="Arial"/>
      <charset val="134"/>
    </font>
    <font>
      <sz val="11"/>
      <color indexed="62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56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6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23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2" borderId="4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3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9" fillId="15" borderId="12" applyNumberFormat="0" applyAlignment="0" applyProtection="0">
      <alignment vertical="center"/>
    </xf>
    <xf numFmtId="0" fontId="27" fillId="15" borderId="9" applyNumberFormat="0" applyAlignment="0" applyProtection="0">
      <alignment vertical="center"/>
    </xf>
    <xf numFmtId="0" fontId="35" fillId="31" borderId="14" applyNumberFormat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2" borderId="4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2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37" borderId="19" applyNumberFormat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3" fillId="37" borderId="19" applyNumberFormat="0" applyAlignment="0" applyProtection="0">
      <alignment vertical="center"/>
    </xf>
    <xf numFmtId="0" fontId="43" fillId="37" borderId="19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46" fillId="33" borderId="4" applyNumberFormat="0" applyAlignment="0" applyProtection="0">
      <alignment vertical="center"/>
    </xf>
    <xf numFmtId="0" fontId="46" fillId="33" borderId="4" applyNumberFormat="0" applyAlignment="0" applyProtection="0">
      <alignment vertical="center"/>
    </xf>
    <xf numFmtId="0" fontId="46" fillId="33" borderId="4" applyNumberFormat="0" applyAlignment="0" applyProtection="0">
      <alignment vertical="center"/>
    </xf>
    <xf numFmtId="0" fontId="32" fillId="38" borderId="20" applyNumberFormat="0" applyFont="0" applyAlignment="0" applyProtection="0">
      <alignment vertical="center"/>
    </xf>
    <xf numFmtId="0" fontId="32" fillId="38" borderId="20" applyNumberFormat="0" applyFont="0" applyAlignment="0" applyProtection="0">
      <alignment vertical="center"/>
    </xf>
    <xf numFmtId="0" fontId="32" fillId="38" borderId="20" applyNumberFormat="0" applyFont="0" applyAlignment="0" applyProtection="0">
      <alignment vertical="center"/>
    </xf>
  </cellStyleXfs>
  <cellXfs count="2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176" fontId="4" fillId="0" borderId="0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</cellXfs>
  <cellStyles count="106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标题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标题 4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标题 6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标题 1 3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标题 1 2" xfId="40"/>
    <cellStyle name="20% - 强调文字颜色 5" xfId="41" builtinId="46"/>
    <cellStyle name="强调文字颜色 1" xfId="42" builtinId="29"/>
    <cellStyle name="20% - 强调文字颜色 1" xfId="43" builtinId="30"/>
    <cellStyle name="链接单元格 3" xfId="44"/>
    <cellStyle name="40% - 强调文字颜色 1" xfId="45" builtinId="31"/>
    <cellStyle name="20% - 强调文字颜色 2" xfId="46" builtinId="34"/>
    <cellStyle name="输出 2" xfId="47"/>
    <cellStyle name="链接单元格 4" xfId="48"/>
    <cellStyle name="40% - 强调文字颜色 2" xfId="49" builtinId="35"/>
    <cellStyle name="标题 1 4" xfId="50"/>
    <cellStyle name="强调文字颜色 3" xfId="51" builtinId="37"/>
    <cellStyle name="强调文字颜色 4" xfId="52" builtinId="41"/>
    <cellStyle name="20% - 强调文字颜色 4" xfId="53" builtinId="42"/>
    <cellStyle name="输出 4" xfId="54"/>
    <cellStyle name="40% - 强调文字颜色 4" xfId="55" builtinId="43"/>
    <cellStyle name="计算 3" xfId="56"/>
    <cellStyle name="强调文字颜色 5" xfId="57" builtinId="45"/>
    <cellStyle name="40% - 强调文字颜色 5" xfId="58" builtinId="47"/>
    <cellStyle name="计算 4" xfId="59"/>
    <cellStyle name="标题 7" xfId="60"/>
    <cellStyle name="60% - 强调文字颜色 5" xfId="61" builtinId="48"/>
    <cellStyle name="强调文字颜色 6" xfId="62" builtinId="49"/>
    <cellStyle name="适中 2" xfId="63"/>
    <cellStyle name="40% - 强调文字颜色 6" xfId="64" builtinId="51"/>
    <cellStyle name="60% - 强调文字颜色 6" xfId="65" builtinId="52"/>
    <cellStyle name="标题 2 2" xfId="66"/>
    <cellStyle name="标题 2 3" xfId="67"/>
    <cellStyle name="标题 2 4" xfId="68"/>
    <cellStyle name="标题 3 2" xfId="69"/>
    <cellStyle name="标题 3 3" xfId="70"/>
    <cellStyle name="标题 3 4" xfId="71"/>
    <cellStyle name="标题 4 2" xfId="72"/>
    <cellStyle name="标题 4 4" xfId="73"/>
    <cellStyle name="检查单元格 2" xfId="74"/>
    <cellStyle name="差 2" xfId="75"/>
    <cellStyle name="差 3" xfId="76"/>
    <cellStyle name="差 4" xfId="77"/>
    <cellStyle name="常规 2" xfId="78"/>
    <cellStyle name="常规 3" xfId="79"/>
    <cellStyle name="常规 4" xfId="80"/>
    <cellStyle name="常规 5" xfId="81"/>
    <cellStyle name="常规 7" xfId="82"/>
    <cellStyle name="好 2" xfId="83"/>
    <cellStyle name="好 3" xfId="84"/>
    <cellStyle name="好 4" xfId="85"/>
    <cellStyle name="汇总 2" xfId="86"/>
    <cellStyle name="汇总 3" xfId="87"/>
    <cellStyle name="汇总 4" xfId="88"/>
    <cellStyle name="检查单元格 3" xfId="89"/>
    <cellStyle name="检查单元格 4" xfId="90"/>
    <cellStyle name="解释性文本 2" xfId="91"/>
    <cellStyle name="解释性文本 3" xfId="92"/>
    <cellStyle name="解释性文本 4" xfId="93"/>
    <cellStyle name="警告文本 2" xfId="94"/>
    <cellStyle name="警告文本 3" xfId="95"/>
    <cellStyle name="警告文本 4" xfId="96"/>
    <cellStyle name="链接单元格 2" xfId="97"/>
    <cellStyle name="适中 3" xfId="98"/>
    <cellStyle name="适中 4" xfId="99"/>
    <cellStyle name="输入 2" xfId="100"/>
    <cellStyle name="输入 3" xfId="101"/>
    <cellStyle name="输入 4" xfId="102"/>
    <cellStyle name="注释 2" xfId="103"/>
    <cellStyle name="注释 3" xfId="104"/>
    <cellStyle name="注释 4" xfId="10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"/>
  <sheetViews>
    <sheetView tabSelected="1" workbookViewId="0">
      <selection activeCell="J5" sqref="J5"/>
    </sheetView>
  </sheetViews>
  <sheetFormatPr defaultColWidth="9" defaultRowHeight="47" customHeight="1"/>
  <cols>
    <col min="1" max="1" width="9.13333333333333" style="4" customWidth="1"/>
    <col min="2" max="2" width="18.75" style="5" customWidth="1"/>
    <col min="3" max="3" width="22.1333333333333" style="4" customWidth="1"/>
    <col min="4" max="4" width="15.6333333333333" style="4" customWidth="1"/>
    <col min="5" max="5" width="15.5" style="4" customWidth="1"/>
    <col min="6" max="6" width="15.5" style="5" customWidth="1"/>
    <col min="7" max="7" width="15.5" style="4" customWidth="1"/>
    <col min="8" max="9" width="15.5" style="6" customWidth="1"/>
    <col min="10" max="10" width="14.1333333333333" style="4" customWidth="1"/>
    <col min="11" max="17" width="9" style="4"/>
    <col min="18" max="18" width="9.66666666666667" style="4"/>
    <col min="19" max="24" width="11.4416666666667" style="4"/>
    <col min="25" max="16384" width="9" style="4"/>
  </cols>
  <sheetData>
    <row r="1" ht="92" customHeight="1" spans="1:10">
      <c r="A1" s="7" t="s">
        <v>0</v>
      </c>
      <c r="B1" s="8"/>
      <c r="C1" s="9"/>
      <c r="D1" s="9"/>
      <c r="E1" s="9"/>
      <c r="F1" s="8"/>
      <c r="G1" s="9"/>
      <c r="H1" s="10"/>
      <c r="I1" s="10"/>
      <c r="J1" s="9"/>
    </row>
    <row r="2" s="1" customFormat="1" ht="46" customHeight="1" spans="1:10">
      <c r="A2" s="11" t="s">
        <v>1</v>
      </c>
      <c r="B2" s="12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1" t="s">
        <v>7</v>
      </c>
      <c r="H2" s="13" t="s">
        <v>8</v>
      </c>
      <c r="I2" s="13" t="s">
        <v>9</v>
      </c>
      <c r="J2" s="11" t="s">
        <v>10</v>
      </c>
    </row>
    <row r="3" s="2" customFormat="1" ht="40" customHeight="1" spans="1:10">
      <c r="A3" s="14">
        <v>1</v>
      </c>
      <c r="B3" s="15" t="s">
        <v>11</v>
      </c>
      <c r="C3" s="14" t="s">
        <v>12</v>
      </c>
      <c r="D3" s="15" t="s">
        <v>13</v>
      </c>
      <c r="E3" s="16" t="s">
        <v>14</v>
      </c>
      <c r="F3" s="16">
        <f>E3*0.6</f>
        <v>34.98</v>
      </c>
      <c r="G3" s="17">
        <v>67.67</v>
      </c>
      <c r="H3" s="18">
        <f>G3*0.4</f>
        <v>27.068</v>
      </c>
      <c r="I3" s="18">
        <f>F3+H3</f>
        <v>62.048</v>
      </c>
      <c r="J3" s="14"/>
    </row>
    <row r="4" s="2" customFormat="1" ht="40" customHeight="1" spans="1:10">
      <c r="A4" s="14">
        <v>2</v>
      </c>
      <c r="B4" s="19" t="s">
        <v>15</v>
      </c>
      <c r="C4" s="14" t="s">
        <v>16</v>
      </c>
      <c r="D4" s="20" t="s">
        <v>17</v>
      </c>
      <c r="E4" s="16" t="s">
        <v>18</v>
      </c>
      <c r="F4" s="16">
        <f>E4*0.6</f>
        <v>38.82</v>
      </c>
      <c r="G4" s="17">
        <v>77</v>
      </c>
      <c r="H4" s="18">
        <f>G4*0.4</f>
        <v>30.8</v>
      </c>
      <c r="I4" s="18">
        <f>F4+H4</f>
        <v>69.62</v>
      </c>
      <c r="J4" s="14"/>
    </row>
    <row r="5" s="2" customFormat="1" ht="40" customHeight="1" spans="1:10">
      <c r="A5" s="14">
        <v>3</v>
      </c>
      <c r="B5" s="19" t="s">
        <v>15</v>
      </c>
      <c r="C5" s="14" t="s">
        <v>19</v>
      </c>
      <c r="D5" s="20" t="s">
        <v>20</v>
      </c>
      <c r="E5" s="16" t="s">
        <v>21</v>
      </c>
      <c r="F5" s="16">
        <f>E5*0.6</f>
        <v>39.72</v>
      </c>
      <c r="G5" s="17">
        <v>74.67</v>
      </c>
      <c r="H5" s="18">
        <f>G5*0.4</f>
        <v>29.868</v>
      </c>
      <c r="I5" s="18">
        <f>F5+H5</f>
        <v>69.588</v>
      </c>
      <c r="J5" s="14"/>
    </row>
    <row r="6" s="2" customFormat="1" ht="40" customHeight="1" spans="1:10">
      <c r="A6" s="14">
        <v>4</v>
      </c>
      <c r="B6" s="19" t="s">
        <v>15</v>
      </c>
      <c r="C6" s="14" t="s">
        <v>22</v>
      </c>
      <c r="D6" s="20" t="s">
        <v>23</v>
      </c>
      <c r="E6" s="16" t="s">
        <v>24</v>
      </c>
      <c r="F6" s="16">
        <f>E6*0.6</f>
        <v>37.98</v>
      </c>
      <c r="G6" s="17">
        <v>77.33</v>
      </c>
      <c r="H6" s="18">
        <f>G6*0.4</f>
        <v>30.932</v>
      </c>
      <c r="I6" s="18">
        <f>F6+H6</f>
        <v>68.912</v>
      </c>
      <c r="J6" s="14"/>
    </row>
    <row r="7" s="2" customFormat="1" ht="40" customHeight="1" spans="1:10">
      <c r="A7" s="14">
        <v>5</v>
      </c>
      <c r="B7" s="19" t="s">
        <v>25</v>
      </c>
      <c r="C7" s="14" t="s">
        <v>26</v>
      </c>
      <c r="D7" s="20" t="s">
        <v>27</v>
      </c>
      <c r="E7" s="16" t="s">
        <v>28</v>
      </c>
      <c r="F7" s="16">
        <f>E7*0.6</f>
        <v>35.28</v>
      </c>
      <c r="G7" s="17">
        <v>72.67</v>
      </c>
      <c r="H7" s="18">
        <f>G7*0.4</f>
        <v>29.068</v>
      </c>
      <c r="I7" s="18">
        <f>F7+H7</f>
        <v>64.348</v>
      </c>
      <c r="J7" s="14"/>
    </row>
    <row r="8" s="2" customFormat="1" ht="40" customHeight="1" spans="1:10">
      <c r="A8" s="14">
        <v>6</v>
      </c>
      <c r="B8" s="21" t="s">
        <v>25</v>
      </c>
      <c r="C8" s="14" t="s">
        <v>29</v>
      </c>
      <c r="D8" s="22" t="s">
        <v>30</v>
      </c>
      <c r="E8" s="16" t="s">
        <v>31</v>
      </c>
      <c r="F8" s="16">
        <f>E8*0.6</f>
        <v>30.66</v>
      </c>
      <c r="G8" s="17">
        <v>76.33</v>
      </c>
      <c r="H8" s="18">
        <f>G8*0.4</f>
        <v>30.532</v>
      </c>
      <c r="I8" s="18">
        <f>F8+H8</f>
        <v>61.192</v>
      </c>
      <c r="J8" s="14"/>
    </row>
    <row r="9" s="2" customFormat="1" ht="40" customHeight="1" spans="1:10">
      <c r="A9" s="14">
        <v>7</v>
      </c>
      <c r="B9" s="19" t="s">
        <v>32</v>
      </c>
      <c r="C9" s="14" t="s">
        <v>33</v>
      </c>
      <c r="D9" s="20" t="s">
        <v>34</v>
      </c>
      <c r="E9" s="16" t="s">
        <v>35</v>
      </c>
      <c r="F9" s="16">
        <f>E9*0.6</f>
        <v>35.94</v>
      </c>
      <c r="G9" s="17">
        <v>67</v>
      </c>
      <c r="H9" s="18">
        <f>G9*0.4</f>
        <v>26.8</v>
      </c>
      <c r="I9" s="18">
        <f>F9+H9</f>
        <v>62.74</v>
      </c>
      <c r="J9" s="14"/>
    </row>
    <row r="10" s="2" customFormat="1" ht="40" customHeight="1" spans="1:10">
      <c r="A10" s="14">
        <v>8</v>
      </c>
      <c r="B10" s="19" t="s">
        <v>32</v>
      </c>
      <c r="C10" s="14" t="s">
        <v>36</v>
      </c>
      <c r="D10" s="20" t="s">
        <v>37</v>
      </c>
      <c r="E10" s="16" t="s">
        <v>38</v>
      </c>
      <c r="F10" s="16">
        <f>E10*0.6</f>
        <v>33.66</v>
      </c>
      <c r="G10" s="17">
        <v>70</v>
      </c>
      <c r="H10" s="18">
        <f>G10*0.4</f>
        <v>28</v>
      </c>
      <c r="I10" s="18">
        <f>F10+H10</f>
        <v>61.66</v>
      </c>
      <c r="J10" s="14"/>
    </row>
    <row r="11" s="2" customFormat="1" ht="40" customHeight="1" spans="1:10">
      <c r="A11" s="14">
        <v>9</v>
      </c>
      <c r="B11" s="19" t="s">
        <v>39</v>
      </c>
      <c r="C11" s="14" t="s">
        <v>40</v>
      </c>
      <c r="D11" s="20" t="s">
        <v>41</v>
      </c>
      <c r="E11" s="16" t="s">
        <v>42</v>
      </c>
      <c r="F11" s="16">
        <f>E11*0.6</f>
        <v>35.64</v>
      </c>
      <c r="G11" s="17">
        <v>82.67</v>
      </c>
      <c r="H11" s="18">
        <f>G11*0.4</f>
        <v>33.068</v>
      </c>
      <c r="I11" s="18">
        <f>F11+H11</f>
        <v>68.708</v>
      </c>
      <c r="J11" s="14"/>
    </row>
    <row r="12" s="2" customFormat="1" ht="40" customHeight="1" spans="1:10">
      <c r="A12" s="14">
        <v>10</v>
      </c>
      <c r="B12" s="19" t="s">
        <v>39</v>
      </c>
      <c r="C12" s="14" t="s">
        <v>43</v>
      </c>
      <c r="D12" s="20" t="s">
        <v>44</v>
      </c>
      <c r="E12" s="16" t="s">
        <v>45</v>
      </c>
      <c r="F12" s="16">
        <f>E12*0.6</f>
        <v>37.2</v>
      </c>
      <c r="G12" s="17">
        <v>77.67</v>
      </c>
      <c r="H12" s="18">
        <f>G12*0.4</f>
        <v>31.068</v>
      </c>
      <c r="I12" s="18">
        <f>F12+H12</f>
        <v>68.268</v>
      </c>
      <c r="J12" s="14"/>
    </row>
    <row r="13" s="2" customFormat="1" ht="40" customHeight="1" spans="1:10">
      <c r="A13" s="14">
        <v>11</v>
      </c>
      <c r="B13" s="20" t="s">
        <v>39</v>
      </c>
      <c r="C13" s="14" t="s">
        <v>46</v>
      </c>
      <c r="D13" s="20" t="s">
        <v>47</v>
      </c>
      <c r="E13" s="16" t="s">
        <v>48</v>
      </c>
      <c r="F13" s="16">
        <f>E13*0.6</f>
        <v>43.62</v>
      </c>
      <c r="G13" s="17">
        <v>60</v>
      </c>
      <c r="H13" s="18">
        <f>G13*0.4</f>
        <v>24</v>
      </c>
      <c r="I13" s="18">
        <f>F13+H13</f>
        <v>67.62</v>
      </c>
      <c r="J13" s="14"/>
    </row>
    <row r="14" s="2" customFormat="1" ht="40" customHeight="1" spans="1:10">
      <c r="A14" s="14">
        <v>12</v>
      </c>
      <c r="B14" s="19" t="s">
        <v>49</v>
      </c>
      <c r="C14" s="14" t="s">
        <v>50</v>
      </c>
      <c r="D14" s="20" t="s">
        <v>51</v>
      </c>
      <c r="E14" s="16" t="s">
        <v>52</v>
      </c>
      <c r="F14" s="16">
        <f>E14*0.6</f>
        <v>36.78</v>
      </c>
      <c r="G14" s="17">
        <v>66</v>
      </c>
      <c r="H14" s="18">
        <f>G14*0.4</f>
        <v>26.4</v>
      </c>
      <c r="I14" s="18">
        <f>F14+H14</f>
        <v>63.18</v>
      </c>
      <c r="J14" s="14"/>
    </row>
    <row r="15" s="2" customFormat="1" ht="40" customHeight="1" spans="1:10">
      <c r="A15" s="14">
        <v>13</v>
      </c>
      <c r="B15" s="19" t="s">
        <v>49</v>
      </c>
      <c r="C15" s="14" t="s">
        <v>53</v>
      </c>
      <c r="D15" s="20" t="s">
        <v>54</v>
      </c>
      <c r="E15" s="16" t="s">
        <v>55</v>
      </c>
      <c r="F15" s="16">
        <f>E15*0.6</f>
        <v>28.92</v>
      </c>
      <c r="G15" s="17">
        <v>66.33</v>
      </c>
      <c r="H15" s="18">
        <f>G15*0.4</f>
        <v>26.532</v>
      </c>
      <c r="I15" s="18">
        <f>F15+H15</f>
        <v>55.452</v>
      </c>
      <c r="J15" s="14"/>
    </row>
    <row r="16" s="2" customFormat="1" ht="40" customHeight="1" spans="1:10">
      <c r="A16" s="14">
        <v>14</v>
      </c>
      <c r="B16" s="23" t="s">
        <v>56</v>
      </c>
      <c r="C16" s="14" t="s">
        <v>57</v>
      </c>
      <c r="D16" s="24" t="s">
        <v>58</v>
      </c>
      <c r="E16" s="16" t="s">
        <v>59</v>
      </c>
      <c r="F16" s="16">
        <f>E16*0.6</f>
        <v>34.26</v>
      </c>
      <c r="G16" s="17">
        <v>77.33</v>
      </c>
      <c r="H16" s="18">
        <f>G16*0.4</f>
        <v>30.932</v>
      </c>
      <c r="I16" s="18">
        <f>F16+H16</f>
        <v>65.192</v>
      </c>
      <c r="J16" s="14"/>
    </row>
    <row r="17" s="2" customFormat="1" ht="40" customHeight="1" spans="1:10">
      <c r="A17" s="14">
        <v>15</v>
      </c>
      <c r="B17" s="19" t="s">
        <v>56</v>
      </c>
      <c r="C17" s="14" t="s">
        <v>60</v>
      </c>
      <c r="D17" s="20" t="s">
        <v>61</v>
      </c>
      <c r="E17" s="16" t="s">
        <v>62</v>
      </c>
      <c r="F17" s="16">
        <f>E17*0.6</f>
        <v>37.8</v>
      </c>
      <c r="G17" s="17">
        <v>67.67</v>
      </c>
      <c r="H17" s="18">
        <f>G17*0.4</f>
        <v>27.068</v>
      </c>
      <c r="I17" s="18">
        <f>F17+H17</f>
        <v>64.868</v>
      </c>
      <c r="J17" s="14"/>
    </row>
    <row r="18" s="2" customFormat="1" ht="40" customHeight="1" spans="1:10">
      <c r="A18" s="14">
        <v>16</v>
      </c>
      <c r="B18" s="19" t="s">
        <v>56</v>
      </c>
      <c r="C18" s="14" t="s">
        <v>63</v>
      </c>
      <c r="D18" s="20" t="s">
        <v>64</v>
      </c>
      <c r="E18" s="16" t="s">
        <v>65</v>
      </c>
      <c r="F18" s="16">
        <f>E18*0.6</f>
        <v>30.9</v>
      </c>
      <c r="G18" s="17">
        <v>70</v>
      </c>
      <c r="H18" s="18">
        <f>G18*0.4</f>
        <v>28</v>
      </c>
      <c r="I18" s="18">
        <f>F18+H18</f>
        <v>58.9</v>
      </c>
      <c r="J18" s="14"/>
    </row>
    <row r="19" s="2" customFormat="1" ht="40" customHeight="1" spans="1:10">
      <c r="A19" s="14">
        <v>17</v>
      </c>
      <c r="B19" s="20" t="s">
        <v>66</v>
      </c>
      <c r="C19" s="14" t="s">
        <v>67</v>
      </c>
      <c r="D19" s="20" t="s">
        <v>68</v>
      </c>
      <c r="E19" s="16" t="s">
        <v>69</v>
      </c>
      <c r="F19" s="16">
        <f>E19*0.6</f>
        <v>34.02</v>
      </c>
      <c r="G19" s="17">
        <v>66.67</v>
      </c>
      <c r="H19" s="18">
        <f>G19*0.4</f>
        <v>26.668</v>
      </c>
      <c r="I19" s="18">
        <f>F19+H19</f>
        <v>60.688</v>
      </c>
      <c r="J19" s="14"/>
    </row>
    <row r="20" s="2" customFormat="1" ht="40" customHeight="1" spans="1:10">
      <c r="A20" s="14">
        <v>18</v>
      </c>
      <c r="B20" s="19" t="s">
        <v>66</v>
      </c>
      <c r="C20" s="14" t="s">
        <v>70</v>
      </c>
      <c r="D20" s="20" t="s">
        <v>71</v>
      </c>
      <c r="E20" s="16" t="s">
        <v>72</v>
      </c>
      <c r="F20" s="16">
        <f>E20*0.6</f>
        <v>28.86</v>
      </c>
      <c r="G20" s="17">
        <v>68.33</v>
      </c>
      <c r="H20" s="18">
        <f>G20*0.4</f>
        <v>27.332</v>
      </c>
      <c r="I20" s="18">
        <f>F20+H20</f>
        <v>56.192</v>
      </c>
      <c r="J20" s="14"/>
    </row>
    <row r="21" s="2" customFormat="1" ht="40" customHeight="1" spans="1:10">
      <c r="A21" s="14">
        <v>19</v>
      </c>
      <c r="B21" s="19" t="s">
        <v>73</v>
      </c>
      <c r="C21" s="14" t="s">
        <v>74</v>
      </c>
      <c r="D21" s="20" t="s">
        <v>75</v>
      </c>
      <c r="E21" s="16" t="s">
        <v>76</v>
      </c>
      <c r="F21" s="16">
        <f>E21*0.6</f>
        <v>36.3</v>
      </c>
      <c r="G21" s="17">
        <v>70.33</v>
      </c>
      <c r="H21" s="18">
        <f>G21*0.4</f>
        <v>28.132</v>
      </c>
      <c r="I21" s="18">
        <f>F21+H21</f>
        <v>64.432</v>
      </c>
      <c r="J21" s="14"/>
    </row>
    <row r="22" s="3" customFormat="1" ht="40" customHeight="1" spans="1:10">
      <c r="A22" s="14">
        <v>20</v>
      </c>
      <c r="B22" s="19" t="s">
        <v>77</v>
      </c>
      <c r="C22" s="14" t="s">
        <v>78</v>
      </c>
      <c r="D22" s="20" t="s">
        <v>79</v>
      </c>
      <c r="E22" s="16" t="s">
        <v>80</v>
      </c>
      <c r="F22" s="16">
        <f>E22*0.6</f>
        <v>37.74</v>
      </c>
      <c r="G22" s="17">
        <v>81</v>
      </c>
      <c r="H22" s="18">
        <f>G22*0.4</f>
        <v>32.4</v>
      </c>
      <c r="I22" s="18">
        <f>F22+H22</f>
        <v>70.14</v>
      </c>
      <c r="J22" s="27"/>
    </row>
    <row r="23" s="3" customFormat="1" ht="40" customHeight="1" spans="1:10">
      <c r="A23" s="14">
        <v>21</v>
      </c>
      <c r="B23" s="19" t="s">
        <v>81</v>
      </c>
      <c r="C23" s="14" t="s">
        <v>82</v>
      </c>
      <c r="D23" s="20" t="s">
        <v>83</v>
      </c>
      <c r="E23" s="16" t="s">
        <v>84</v>
      </c>
      <c r="F23" s="16">
        <f>E23*0.6</f>
        <v>28.26</v>
      </c>
      <c r="G23" s="17">
        <v>63</v>
      </c>
      <c r="H23" s="18">
        <f>G23*0.4</f>
        <v>25.2</v>
      </c>
      <c r="I23" s="18">
        <f>F23+H23</f>
        <v>53.46</v>
      </c>
      <c r="J23" s="27"/>
    </row>
    <row r="24" s="3" customFormat="1" ht="40" customHeight="1" spans="1:10">
      <c r="A24" s="14">
        <v>22</v>
      </c>
      <c r="B24" s="19" t="s">
        <v>85</v>
      </c>
      <c r="C24" s="14" t="s">
        <v>86</v>
      </c>
      <c r="D24" s="20" t="s">
        <v>87</v>
      </c>
      <c r="E24" s="16" t="s">
        <v>88</v>
      </c>
      <c r="F24" s="16">
        <f>E24*0.6</f>
        <v>34.86</v>
      </c>
      <c r="G24" s="17">
        <v>67.67</v>
      </c>
      <c r="H24" s="18">
        <f>G24*0.4</f>
        <v>27.068</v>
      </c>
      <c r="I24" s="18">
        <f>F24+H24</f>
        <v>61.928</v>
      </c>
      <c r="J24" s="27"/>
    </row>
    <row r="25" s="3" customFormat="1" ht="40" customHeight="1" spans="1:10">
      <c r="A25" s="14">
        <v>23</v>
      </c>
      <c r="B25" s="20" t="s">
        <v>85</v>
      </c>
      <c r="C25" s="14" t="s">
        <v>89</v>
      </c>
      <c r="D25" s="20" t="s">
        <v>90</v>
      </c>
      <c r="E25" s="16" t="s">
        <v>91</v>
      </c>
      <c r="F25" s="16">
        <f>E25*0.6</f>
        <v>27.78</v>
      </c>
      <c r="G25" s="17">
        <v>71.67</v>
      </c>
      <c r="H25" s="18">
        <f>G25*0.4</f>
        <v>28.668</v>
      </c>
      <c r="I25" s="18">
        <f>F25+H25</f>
        <v>56.448</v>
      </c>
      <c r="J25" s="27"/>
    </row>
    <row r="26" s="3" customFormat="1" ht="40" customHeight="1" spans="1:10">
      <c r="A26" s="14">
        <v>24</v>
      </c>
      <c r="B26" s="19" t="s">
        <v>92</v>
      </c>
      <c r="C26" s="14" t="s">
        <v>93</v>
      </c>
      <c r="D26" s="20" t="s">
        <v>94</v>
      </c>
      <c r="E26" s="16" t="s">
        <v>95</v>
      </c>
      <c r="F26" s="16">
        <f>E26*0.6</f>
        <v>37.32</v>
      </c>
      <c r="G26" s="17">
        <v>72</v>
      </c>
      <c r="H26" s="18">
        <f>G26*0.4</f>
        <v>28.8</v>
      </c>
      <c r="I26" s="18">
        <f>F26+H26</f>
        <v>66.12</v>
      </c>
      <c r="J26" s="27"/>
    </row>
    <row r="27" s="3" customFormat="1" ht="40" customHeight="1" spans="1:10">
      <c r="A27" s="14">
        <v>25</v>
      </c>
      <c r="B27" s="25" t="s">
        <v>92</v>
      </c>
      <c r="C27" s="14" t="s">
        <v>96</v>
      </c>
      <c r="D27" s="15" t="s">
        <v>97</v>
      </c>
      <c r="E27" s="16" t="s">
        <v>98</v>
      </c>
      <c r="F27" s="16">
        <f>E27*0.6</f>
        <v>35.7</v>
      </c>
      <c r="G27" s="17">
        <v>73</v>
      </c>
      <c r="H27" s="18">
        <f>G27*0.4</f>
        <v>29.2</v>
      </c>
      <c r="I27" s="18">
        <f>F27+H27</f>
        <v>64.9</v>
      </c>
      <c r="J27" s="28"/>
    </row>
    <row r="28" s="3" customFormat="1" ht="40" customHeight="1" spans="1:10">
      <c r="A28" s="14">
        <v>26</v>
      </c>
      <c r="B28" s="19" t="s">
        <v>92</v>
      </c>
      <c r="C28" s="14" t="s">
        <v>99</v>
      </c>
      <c r="D28" s="20" t="s">
        <v>100</v>
      </c>
      <c r="E28" s="16" t="s">
        <v>101</v>
      </c>
      <c r="F28" s="16">
        <f>E28*0.6</f>
        <v>39.6</v>
      </c>
      <c r="G28" s="17">
        <v>63</v>
      </c>
      <c r="H28" s="18">
        <f>G28*0.4</f>
        <v>25.2</v>
      </c>
      <c r="I28" s="18">
        <f>F28+H28</f>
        <v>64.8</v>
      </c>
      <c r="J28" s="27"/>
    </row>
    <row r="29" s="3" customFormat="1" ht="40" customHeight="1" spans="1:10">
      <c r="A29" s="14">
        <v>27</v>
      </c>
      <c r="B29" s="19" t="s">
        <v>92</v>
      </c>
      <c r="C29" s="14" t="s">
        <v>102</v>
      </c>
      <c r="D29" s="20" t="s">
        <v>103</v>
      </c>
      <c r="E29" s="16" t="s">
        <v>104</v>
      </c>
      <c r="F29" s="16">
        <f>E29*0.6</f>
        <v>39.06</v>
      </c>
      <c r="G29" s="17">
        <v>64.33</v>
      </c>
      <c r="H29" s="18">
        <f>G29*0.4</f>
        <v>25.732</v>
      </c>
      <c r="I29" s="18">
        <f>F29+H29</f>
        <v>64.792</v>
      </c>
      <c r="J29" s="27"/>
    </row>
    <row r="30" s="3" customFormat="1" ht="40" customHeight="1" spans="1:10">
      <c r="A30" s="14">
        <v>28</v>
      </c>
      <c r="B30" s="26" t="s">
        <v>92</v>
      </c>
      <c r="C30" s="14" t="s">
        <v>105</v>
      </c>
      <c r="D30" s="20" t="s">
        <v>106</v>
      </c>
      <c r="E30" s="16" t="s">
        <v>107</v>
      </c>
      <c r="F30" s="16">
        <f>E30*0.6</f>
        <v>31.62</v>
      </c>
      <c r="G30" s="17">
        <v>64</v>
      </c>
      <c r="H30" s="18">
        <f>G30*0.4</f>
        <v>25.6</v>
      </c>
      <c r="I30" s="18">
        <f>F30+H30</f>
        <v>57.22</v>
      </c>
      <c r="J30" s="27"/>
    </row>
    <row r="31" s="3" customFormat="1" ht="40" customHeight="1" spans="1:10">
      <c r="A31" s="14">
        <v>29</v>
      </c>
      <c r="B31" s="25" t="s">
        <v>92</v>
      </c>
      <c r="C31" s="14" t="s">
        <v>108</v>
      </c>
      <c r="D31" s="15" t="s">
        <v>109</v>
      </c>
      <c r="E31" s="16" t="s">
        <v>110</v>
      </c>
      <c r="F31" s="16">
        <f>E31*0.6</f>
        <v>28.02</v>
      </c>
      <c r="G31" s="17">
        <v>63.67</v>
      </c>
      <c r="H31" s="18">
        <f>G31*0.4</f>
        <v>25.468</v>
      </c>
      <c r="I31" s="18">
        <f>F31+H31</f>
        <v>53.488</v>
      </c>
      <c r="J31" s="27"/>
    </row>
    <row r="32" s="3" customFormat="1" ht="40" customHeight="1" spans="1:10">
      <c r="A32" s="14">
        <v>30</v>
      </c>
      <c r="B32" s="25" t="s">
        <v>92</v>
      </c>
      <c r="C32" s="14" t="s">
        <v>111</v>
      </c>
      <c r="D32" s="15" t="s">
        <v>112</v>
      </c>
      <c r="E32" s="16" t="s">
        <v>113</v>
      </c>
      <c r="F32" s="16">
        <f>E32*0.6</f>
        <v>27.36</v>
      </c>
      <c r="G32" s="17">
        <v>61</v>
      </c>
      <c r="H32" s="18">
        <f>G32*0.4</f>
        <v>24.4</v>
      </c>
      <c r="I32" s="18">
        <f>F32+H32</f>
        <v>51.76</v>
      </c>
      <c r="J32" s="27"/>
    </row>
    <row r="33" s="3" customFormat="1" ht="40" customHeight="1" spans="1:10">
      <c r="A33" s="14">
        <v>31</v>
      </c>
      <c r="B33" s="19" t="s">
        <v>114</v>
      </c>
      <c r="C33" s="14" t="s">
        <v>115</v>
      </c>
      <c r="D33" s="20" t="s">
        <v>116</v>
      </c>
      <c r="E33" s="16" t="s">
        <v>117</v>
      </c>
      <c r="F33" s="16">
        <f t="shared" ref="F33:F40" si="0">E33*0.6</f>
        <v>34.32</v>
      </c>
      <c r="G33" s="17">
        <v>67</v>
      </c>
      <c r="H33" s="18">
        <f t="shared" ref="H33:H40" si="1">G33*0.4</f>
        <v>26.8</v>
      </c>
      <c r="I33" s="18">
        <f t="shared" ref="I33:I40" si="2">F33+H33</f>
        <v>61.12</v>
      </c>
      <c r="J33" s="27"/>
    </row>
    <row r="34" s="3" customFormat="1" ht="40" customHeight="1" spans="1:10">
      <c r="A34" s="14">
        <v>32</v>
      </c>
      <c r="B34" s="19" t="s">
        <v>118</v>
      </c>
      <c r="C34" s="14" t="s">
        <v>119</v>
      </c>
      <c r="D34" s="20" t="s">
        <v>120</v>
      </c>
      <c r="E34" s="16" t="s">
        <v>121</v>
      </c>
      <c r="F34" s="16">
        <f t="shared" si="0"/>
        <v>44.64</v>
      </c>
      <c r="G34" s="17">
        <v>75.33</v>
      </c>
      <c r="H34" s="18">
        <f t="shared" si="1"/>
        <v>30.132</v>
      </c>
      <c r="I34" s="18">
        <f t="shared" si="2"/>
        <v>74.772</v>
      </c>
      <c r="J34" s="27"/>
    </row>
    <row r="35" s="3" customFormat="1" ht="40" customHeight="1" spans="1:10">
      <c r="A35" s="14">
        <v>33</v>
      </c>
      <c r="B35" s="19" t="s">
        <v>118</v>
      </c>
      <c r="C35" s="14" t="s">
        <v>122</v>
      </c>
      <c r="D35" s="20" t="s">
        <v>123</v>
      </c>
      <c r="E35" s="16" t="s">
        <v>124</v>
      </c>
      <c r="F35" s="16">
        <f t="shared" si="0"/>
        <v>40.14</v>
      </c>
      <c r="G35" s="17">
        <v>65</v>
      </c>
      <c r="H35" s="18">
        <f t="shared" si="1"/>
        <v>26</v>
      </c>
      <c r="I35" s="18">
        <f t="shared" si="2"/>
        <v>66.14</v>
      </c>
      <c r="J35" s="27"/>
    </row>
    <row r="36" s="3" customFormat="1" ht="40" customHeight="1" spans="1:10">
      <c r="A36" s="14">
        <v>34</v>
      </c>
      <c r="B36" s="19" t="s">
        <v>118</v>
      </c>
      <c r="C36" s="14" t="s">
        <v>125</v>
      </c>
      <c r="D36" s="20" t="s">
        <v>126</v>
      </c>
      <c r="E36" s="16" t="s">
        <v>127</v>
      </c>
      <c r="F36" s="16">
        <f t="shared" si="0"/>
        <v>39.36</v>
      </c>
      <c r="G36" s="17">
        <v>60</v>
      </c>
      <c r="H36" s="18">
        <f t="shared" si="1"/>
        <v>24</v>
      </c>
      <c r="I36" s="18">
        <f t="shared" si="2"/>
        <v>63.36</v>
      </c>
      <c r="J36" s="27"/>
    </row>
    <row r="37" s="3" customFormat="1" ht="40" customHeight="1" spans="1:10">
      <c r="A37" s="14">
        <v>35</v>
      </c>
      <c r="B37" s="19" t="s">
        <v>118</v>
      </c>
      <c r="C37" s="14" t="s">
        <v>128</v>
      </c>
      <c r="D37" s="15" t="s">
        <v>129</v>
      </c>
      <c r="E37" s="16" t="s">
        <v>130</v>
      </c>
      <c r="F37" s="16">
        <f t="shared" si="0"/>
        <v>36.72</v>
      </c>
      <c r="G37" s="17">
        <v>60.67</v>
      </c>
      <c r="H37" s="18">
        <f t="shared" si="1"/>
        <v>24.268</v>
      </c>
      <c r="I37" s="18">
        <f t="shared" si="2"/>
        <v>60.988</v>
      </c>
      <c r="J37" s="27"/>
    </row>
    <row r="38" s="3" customFormat="1" ht="40" customHeight="1" spans="1:10">
      <c r="A38" s="14">
        <v>36</v>
      </c>
      <c r="B38" s="19" t="s">
        <v>118</v>
      </c>
      <c r="C38" s="14" t="s">
        <v>131</v>
      </c>
      <c r="D38" s="20" t="s">
        <v>132</v>
      </c>
      <c r="E38" s="16" t="s">
        <v>133</v>
      </c>
      <c r="F38" s="16">
        <f t="shared" si="0"/>
        <v>34.62</v>
      </c>
      <c r="G38" s="17">
        <v>64.67</v>
      </c>
      <c r="H38" s="18">
        <f t="shared" si="1"/>
        <v>25.868</v>
      </c>
      <c r="I38" s="18">
        <f t="shared" si="2"/>
        <v>60.488</v>
      </c>
      <c r="J38" s="27"/>
    </row>
  </sheetData>
  <sheetProtection selectLockedCells="1" selectUnlockedCells="1"/>
  <mergeCells count="1">
    <mergeCell ref="A1:J1"/>
  </mergeCells>
  <conditionalFormatting sqref="D3">
    <cfRule type="duplicateValues" dxfId="0" priority="63"/>
    <cfRule type="duplicateValues" dxfId="0" priority="64"/>
    <cfRule type="duplicateValues" dxfId="0" priority="65"/>
    <cfRule type="duplicateValues" dxfId="0" priority="66"/>
    <cfRule type="duplicateValues" dxfId="0" priority="67"/>
  </conditionalFormatting>
  <conditionalFormatting sqref="D5">
    <cfRule type="duplicateValues" dxfId="0" priority="59"/>
    <cfRule type="duplicateValues" dxfId="0" priority="60"/>
  </conditionalFormatting>
  <conditionalFormatting sqref="D12">
    <cfRule type="duplicateValues" dxfId="0" priority="31"/>
    <cfRule type="duplicateValues" dxfId="0" priority="32"/>
  </conditionalFormatting>
  <conditionalFormatting sqref="D18">
    <cfRule type="duplicateValues" dxfId="0" priority="46"/>
    <cfRule type="duplicateValues" dxfId="0" priority="47"/>
  </conditionalFormatting>
  <conditionalFormatting sqref="D21">
    <cfRule type="duplicateValues" dxfId="0" priority="33"/>
    <cfRule type="duplicateValues" dxfId="0" priority="34"/>
    <cfRule type="duplicateValues" dxfId="0" priority="35"/>
    <cfRule type="duplicateValues" dxfId="0" priority="36"/>
    <cfRule type="duplicateValues" dxfId="0" priority="37"/>
  </conditionalFormatting>
  <conditionalFormatting sqref="D22"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0"/>
  </conditionalFormatting>
  <conditionalFormatting sqref="D23"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</conditionalFormatting>
  <conditionalFormatting sqref="D33"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</conditionalFormatting>
  <conditionalFormatting sqref="D7:D8">
    <cfRule type="duplicateValues" dxfId="0" priority="57"/>
    <cfRule type="duplicateValues" dxfId="0" priority="58"/>
  </conditionalFormatting>
  <conditionalFormatting sqref="D9:D10">
    <cfRule type="duplicateValues" dxfId="0" priority="55"/>
    <cfRule type="duplicateValues" dxfId="0" priority="56"/>
  </conditionalFormatting>
  <conditionalFormatting sqref="D14:D15">
    <cfRule type="duplicateValues" dxfId="0" priority="48"/>
    <cfRule type="duplicateValues" dxfId="0" priority="49"/>
    <cfRule type="duplicateValues" dxfId="0" priority="50"/>
    <cfRule type="duplicateValues" dxfId="0" priority="51"/>
    <cfRule type="duplicateValues" dxfId="0" priority="52"/>
  </conditionalFormatting>
  <conditionalFormatting sqref="D16:D18">
    <cfRule type="duplicateValues" dxfId="0" priority="43"/>
    <cfRule type="duplicateValues" dxfId="0" priority="44"/>
    <cfRule type="duplicateValues" dxfId="0" priority="45"/>
  </conditionalFormatting>
  <conditionalFormatting sqref="D19:D20">
    <cfRule type="duplicateValues" dxfId="0" priority="38"/>
    <cfRule type="duplicateValues" dxfId="0" priority="39"/>
    <cfRule type="duplicateValues" dxfId="0" priority="40"/>
    <cfRule type="duplicateValues" dxfId="0" priority="41"/>
    <cfRule type="duplicateValues" dxfId="0" priority="42"/>
  </conditionalFormatting>
  <conditionalFormatting sqref="D24:D25"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</conditionalFormatting>
  <conditionalFormatting sqref="D26:D32"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</conditionalFormatting>
  <conditionalFormatting sqref="D34:D38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</conditionalFormatting>
  <conditionalFormatting sqref="D6 D4">
    <cfRule type="duplicateValues" dxfId="0" priority="61"/>
    <cfRule type="duplicateValues" dxfId="0" priority="62"/>
  </conditionalFormatting>
  <conditionalFormatting sqref="D13 D11">
    <cfRule type="duplicateValues" dxfId="0" priority="53"/>
    <cfRule type="duplicateValues" dxfId="0" priority="54"/>
  </conditionalFormatting>
  <printOptions horizontalCentered="1"/>
  <pageMargins left="0.118055555555556" right="0.118055555555556" top="0.118055555555556" bottom="0.118055555555556" header="0.314583333333333" footer="0.0388888888888889"/>
  <pageSetup paperSize="9" scale="7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2021-02-02T03:43:04Z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false</vt:bool>
  </property>
</Properties>
</file>