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860" tabRatio="903" activeTab="0"/>
  </bookViews>
  <sheets>
    <sheet name="一面试室" sheetId="1" r:id="rId1"/>
    <sheet name="二面试室" sheetId="2" r:id="rId2"/>
    <sheet name="三面试室 " sheetId="3" r:id="rId3"/>
    <sheet name="四面试室" sheetId="4" r:id="rId4"/>
  </sheets>
  <definedNames/>
  <calcPr fullCalcOnLoad="1"/>
</workbook>
</file>

<file path=xl/sharedStrings.xml><?xml version="1.0" encoding="utf-8"?>
<sst xmlns="http://schemas.openxmlformats.org/spreadsheetml/2006/main" count="601" uniqueCount="265">
  <si>
    <t>大足区2020年第四季度考核招聘事业单位工作人员笔试、面试、总成绩及体检人员公布（一面试室）</t>
  </si>
  <si>
    <t>注：1.未组织笔试的：考核总成绩=综合面试成绩;2.组织笔试的：考核总成绩=笔试成绩×30% +综合面试成绩×70%。</t>
  </si>
  <si>
    <r>
      <t>面试时间：2021年1月</t>
    </r>
    <r>
      <rPr>
        <sz val="11"/>
        <rFont val="宋体"/>
        <family val="0"/>
      </rPr>
      <t>30</t>
    </r>
    <r>
      <rPr>
        <sz val="11"/>
        <rFont val="宋体"/>
        <family val="0"/>
      </rPr>
      <t>日</t>
    </r>
  </si>
  <si>
    <t>序号</t>
  </si>
  <si>
    <t>招聘单位</t>
  </si>
  <si>
    <t>招聘岗位</t>
  </si>
  <si>
    <t>岗位编号</t>
  </si>
  <si>
    <t>准考证号</t>
  </si>
  <si>
    <t>姓名</t>
  </si>
  <si>
    <t>性别</t>
  </si>
  <si>
    <t>笔试成绩</t>
  </si>
  <si>
    <t>笔试成绩折算分</t>
  </si>
  <si>
    <t>面试成绩</t>
  </si>
  <si>
    <t>面试成绩折算分</t>
  </si>
  <si>
    <t>总成绩</t>
  </si>
  <si>
    <t>分岗位
排名</t>
  </si>
  <si>
    <t>是否进入体检</t>
  </si>
  <si>
    <t>棠香社区文化服务中心</t>
  </si>
  <si>
    <t>文体宣传岗</t>
  </si>
  <si>
    <t>岗位01</t>
  </si>
  <si>
    <t>24191010129</t>
  </si>
  <si>
    <t>郑斯璇</t>
  </si>
  <si>
    <t>女</t>
  </si>
  <si>
    <t>是</t>
  </si>
  <si>
    <t>24191010122</t>
  </si>
  <si>
    <t>沈丽媛</t>
  </si>
  <si>
    <t>24191010203</t>
  </si>
  <si>
    <t>湛美林</t>
  </si>
  <si>
    <t>龙岗社区文化服务中心</t>
  </si>
  <si>
    <t>文化宣传岗</t>
  </si>
  <si>
    <t>岗位02</t>
  </si>
  <si>
    <t>24191010307</t>
  </si>
  <si>
    <t>张心怡</t>
  </si>
  <si>
    <t>24191010310</t>
  </si>
  <si>
    <t>李春容</t>
  </si>
  <si>
    <t>24191010229</t>
  </si>
  <si>
    <t>黄锡凤</t>
  </si>
  <si>
    <t>缺考</t>
  </si>
  <si>
    <t>龙滩子社区事务服务中心</t>
  </si>
  <si>
    <t>综合管理</t>
  </si>
  <si>
    <t>岗位03</t>
  </si>
  <si>
    <t>24191010320</t>
  </si>
  <si>
    <t>何芳</t>
  </si>
  <si>
    <t>24191010329</t>
  </si>
  <si>
    <t>张露</t>
  </si>
  <si>
    <t>24191010328</t>
  </si>
  <si>
    <t>向小倩</t>
  </si>
  <si>
    <t>双路综合行政执法大队</t>
  </si>
  <si>
    <t>综合执法岗</t>
  </si>
  <si>
    <t>岗位04</t>
  </si>
  <si>
    <t>24191010414</t>
  </si>
  <si>
    <t>吴雯丽</t>
  </si>
  <si>
    <t>24191010426</t>
  </si>
  <si>
    <t>郭以君</t>
  </si>
  <si>
    <t>24191010501</t>
  </si>
  <si>
    <t>徐林</t>
  </si>
  <si>
    <t>通桥村居建设服务中心</t>
  </si>
  <si>
    <t>村建服务</t>
  </si>
  <si>
    <t>岗位05</t>
  </si>
  <si>
    <t>24191010504</t>
  </si>
  <si>
    <t>黄敏</t>
  </si>
  <si>
    <t>24191010503</t>
  </si>
  <si>
    <t>陈俊杉</t>
  </si>
  <si>
    <t>24191010508</t>
  </si>
  <si>
    <t>彭超</t>
  </si>
  <si>
    <t>男</t>
  </si>
  <si>
    <t>智凤社区文化服务中心</t>
  </si>
  <si>
    <t>岗位06</t>
  </si>
  <si>
    <t>24191010521</t>
  </si>
  <si>
    <t>赵昕</t>
  </si>
  <si>
    <t>24191010517</t>
  </si>
  <si>
    <t>冉婷</t>
  </si>
  <si>
    <t>24191010513</t>
  </si>
  <si>
    <t>皮宇</t>
  </si>
  <si>
    <t>24191010520</t>
  </si>
  <si>
    <t>余仁伟</t>
  </si>
  <si>
    <t>高升镇文化服务中心</t>
  </si>
  <si>
    <t>文化服务</t>
  </si>
  <si>
    <t>岗位23</t>
  </si>
  <si>
    <t>24190060211</t>
  </si>
  <si>
    <t>林森</t>
  </si>
  <si>
    <t>大足区2020年第四季度考核招聘事业单位工作人员笔试、面试、总成绩及体检人员公布（二面试室）</t>
  </si>
  <si>
    <t>龙水镇农业服务中心</t>
  </si>
  <si>
    <t>生态环境保护</t>
  </si>
  <si>
    <t>岗位07</t>
  </si>
  <si>
    <t>24191010527</t>
  </si>
  <si>
    <t>覃福容</t>
  </si>
  <si>
    <t>24191010613</t>
  </si>
  <si>
    <t>陶衡恒</t>
  </si>
  <si>
    <t>24191010529</t>
  </si>
  <si>
    <t>李金洪</t>
  </si>
  <si>
    <t>邮亭镇村镇建设服务中心</t>
  </si>
  <si>
    <t>管理岗位</t>
  </si>
  <si>
    <t>岗位08</t>
  </si>
  <si>
    <t>24191010707</t>
  </si>
  <si>
    <t>陈静</t>
  </si>
  <si>
    <t>24191010708</t>
  </si>
  <si>
    <t>尹涵</t>
  </si>
  <si>
    <t>24191010626</t>
  </si>
  <si>
    <t>王霞</t>
  </si>
  <si>
    <t>宝顶镇农业服务中心</t>
  </si>
  <si>
    <t>农技推广岗位</t>
  </si>
  <si>
    <t>岗位09</t>
  </si>
  <si>
    <t>24191010718</t>
  </si>
  <si>
    <t>郭淑</t>
  </si>
  <si>
    <t>24191010721</t>
  </si>
  <si>
    <t>夏链</t>
  </si>
  <si>
    <t>24191010724</t>
  </si>
  <si>
    <t>徐茂文</t>
  </si>
  <si>
    <t>24191010727</t>
  </si>
  <si>
    <t>蒋紫琪</t>
  </si>
  <si>
    <t>万古镇农业服务中心</t>
  </si>
  <si>
    <t>岗位10</t>
  </si>
  <si>
    <t>24191010806</t>
  </si>
  <si>
    <t>魏娇</t>
  </si>
  <si>
    <t>24191010805</t>
  </si>
  <si>
    <t>季露</t>
  </si>
  <si>
    <t>24191010801</t>
  </si>
  <si>
    <t>吴家霞</t>
  </si>
  <si>
    <t>珠溪镇村镇建设服务中心</t>
  </si>
  <si>
    <t>工程建设</t>
  </si>
  <si>
    <t>岗位11</t>
  </si>
  <si>
    <t>24190060104</t>
  </si>
  <si>
    <t>胡青神</t>
  </si>
  <si>
    <t>24190060105</t>
  </si>
  <si>
    <t>邓蕾</t>
  </si>
  <si>
    <t>24190060103</t>
  </si>
  <si>
    <t>罗丽容</t>
  </si>
  <si>
    <t>中敖镇产业发展服务中心</t>
  </si>
  <si>
    <t>农村产业发展服务</t>
  </si>
  <si>
    <t>岗位12</t>
  </si>
  <si>
    <t>24191010817</t>
  </si>
  <si>
    <t>贺本刚</t>
  </si>
  <si>
    <t>24191010820</t>
  </si>
  <si>
    <t>刘皓</t>
  </si>
  <si>
    <t>24191010812</t>
  </si>
  <si>
    <t>敖艳霖</t>
  </si>
  <si>
    <t>24191010811</t>
  </si>
  <si>
    <t>汪茂佳</t>
  </si>
  <si>
    <t>拾万镇村镇建设服务中心</t>
  </si>
  <si>
    <t>村镇建设服务</t>
  </si>
  <si>
    <t>岗位18</t>
  </si>
  <si>
    <t>24190060118</t>
  </si>
  <si>
    <t>黎攀</t>
  </si>
  <si>
    <t>大足区2020年第四季度考核招聘事业单位工作人员笔试、面试、总成绩及体检人员公布（三面试室）</t>
  </si>
  <si>
    <t>雍溪镇产业发展服务中心</t>
  </si>
  <si>
    <t>产业服务岗</t>
  </si>
  <si>
    <t>岗位15</t>
  </si>
  <si>
    <t>24191010907</t>
  </si>
  <si>
    <t>陈平</t>
  </si>
  <si>
    <t>24191010913</t>
  </si>
  <si>
    <t>骆吉荣</t>
  </si>
  <si>
    <t>24191010903</t>
  </si>
  <si>
    <t>甘雨婷</t>
  </si>
  <si>
    <t>玉龙镇旅游服务中心</t>
  </si>
  <si>
    <t>岗位16</t>
  </si>
  <si>
    <t>24191010921</t>
  </si>
  <si>
    <t>谢继星</t>
  </si>
  <si>
    <t>24191010920</t>
  </si>
  <si>
    <t>刘根</t>
  </si>
  <si>
    <t>24191010915</t>
  </si>
  <si>
    <t>文艺</t>
  </si>
  <si>
    <t>宝兴镇村镇建设服务中心</t>
  </si>
  <si>
    <t>村镇建设服务岗</t>
  </si>
  <si>
    <t>岗位17</t>
  </si>
  <si>
    <t>24190060115</t>
  </si>
  <si>
    <t>徐国庆</t>
  </si>
  <si>
    <t>24190060116</t>
  </si>
  <si>
    <t>陈月</t>
  </si>
  <si>
    <t>24190060113</t>
  </si>
  <si>
    <t>李佩衡</t>
  </si>
  <si>
    <t>24190060114</t>
  </si>
  <si>
    <t>覃先婷</t>
  </si>
  <si>
    <t>24190060117</t>
  </si>
  <si>
    <t>罗亚兰</t>
  </si>
  <si>
    <t>放弃</t>
  </si>
  <si>
    <t>铁山镇农业服务中心</t>
  </si>
  <si>
    <t>农业服务</t>
  </si>
  <si>
    <t>岗位19</t>
  </si>
  <si>
    <t>24190060123</t>
  </si>
  <si>
    <t>谢馨盈</t>
  </si>
  <si>
    <t>24190060127</t>
  </si>
  <si>
    <t>龙海波</t>
  </si>
  <si>
    <t>24190060124</t>
  </si>
  <si>
    <t>黄金凤</t>
  </si>
  <si>
    <t>24190060126</t>
  </si>
  <si>
    <t>仇梦</t>
  </si>
  <si>
    <t>金山镇产业发展服务中心</t>
  </si>
  <si>
    <t>产业发展服务</t>
  </si>
  <si>
    <t>岗位22</t>
  </si>
  <si>
    <t>24191010928</t>
  </si>
  <si>
    <t>王昊宇</t>
  </si>
  <si>
    <t>24191010922</t>
  </si>
  <si>
    <t>李豪</t>
  </si>
  <si>
    <t>24191011001</t>
  </si>
  <si>
    <t>余楚国</t>
  </si>
  <si>
    <t>季家镇产业发展服务中心</t>
  </si>
  <si>
    <t>镇街综合岗位</t>
  </si>
  <si>
    <t>岗位24</t>
  </si>
  <si>
    <t>24190060215</t>
  </si>
  <si>
    <t>黎曾珠</t>
  </si>
  <si>
    <t>24190060217</t>
  </si>
  <si>
    <t>唐川川</t>
  </si>
  <si>
    <t>24190060216</t>
  </si>
  <si>
    <t>谭军</t>
  </si>
  <si>
    <t>大足区2020年第四季度考核招聘事业单位工作人员笔试、面试、总成绩及体检人员公布（四面试室）</t>
  </si>
  <si>
    <t>三驱镇大足石刻文创园服务中心</t>
  </si>
  <si>
    <t>岗位13</t>
  </si>
  <si>
    <t>24190060112</t>
  </si>
  <si>
    <t>刘耀文</t>
  </si>
  <si>
    <t>24190060106</t>
  </si>
  <si>
    <t>陈英</t>
  </si>
  <si>
    <t>24190060107</t>
  </si>
  <si>
    <t>杜雪飞</t>
  </si>
  <si>
    <t>24190060111</t>
  </si>
  <si>
    <t>何洪梅</t>
  </si>
  <si>
    <t>石马镇农业服务中心</t>
  </si>
  <si>
    <t>农技服务岗</t>
  </si>
  <si>
    <t>岗位14</t>
  </si>
  <si>
    <t>24191010902</t>
  </si>
  <si>
    <t>李笙平</t>
  </si>
  <si>
    <t>24191010830</t>
  </si>
  <si>
    <t>陈红梅</t>
  </si>
  <si>
    <t>24191010824</t>
  </si>
  <si>
    <t>蒋家兴</t>
  </si>
  <si>
    <t>回龙镇劳动就业和社会保障服务所</t>
  </si>
  <si>
    <t>社保服务岗</t>
  </si>
  <si>
    <t>岗位20</t>
  </si>
  <si>
    <t>24190060201</t>
  </si>
  <si>
    <t>杨莹</t>
  </si>
  <si>
    <t>24190060130</t>
  </si>
  <si>
    <t>郭壮</t>
  </si>
  <si>
    <t>国梁镇文化服务中心</t>
  </si>
  <si>
    <t>岗位21</t>
  </si>
  <si>
    <t>24190060204</t>
  </si>
  <si>
    <t>朱兆锋</t>
  </si>
  <si>
    <t>24190060209</t>
  </si>
  <si>
    <t>王康东</t>
  </si>
  <si>
    <t>龙石镇村镇建设服务中心</t>
  </si>
  <si>
    <t>岗位25</t>
  </si>
  <si>
    <t>24190060221</t>
  </si>
  <si>
    <t>陶文祝</t>
  </si>
  <si>
    <t>24190060219</t>
  </si>
  <si>
    <t>刘霜</t>
  </si>
  <si>
    <t>高坪镇农业服务中心</t>
  </si>
  <si>
    <t>岗位26</t>
  </si>
  <si>
    <t>24190060222</t>
  </si>
  <si>
    <t>商悦</t>
  </si>
  <si>
    <t>24190060223</t>
  </si>
  <si>
    <t>李菲</t>
  </si>
  <si>
    <t>24190060226</t>
  </si>
  <si>
    <t>张丽琼</t>
  </si>
  <si>
    <t>24190060224</t>
  </si>
  <si>
    <t>张付俊</t>
  </si>
  <si>
    <t>古龙镇农业服务中心</t>
  </si>
  <si>
    <t>农业生产</t>
  </si>
  <si>
    <t>岗位27</t>
  </si>
  <si>
    <t>24190060227</t>
  </si>
  <si>
    <t>罗怡</t>
  </si>
  <si>
    <t>24190060301</t>
  </si>
  <si>
    <t>肖人杰</t>
  </si>
  <si>
    <t>24190060228</t>
  </si>
  <si>
    <t>罗伟</t>
  </si>
  <si>
    <t>24190060302</t>
  </si>
  <si>
    <t>汪小梅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</si>
</sst>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);[Red]\(0.00\)"/>
    <numFmt numFmtId="181" formatCode="#,##0.00_);[Red]\(#,##0.00\)"/>
    <numFmt numFmtId="182" formatCode="0_);[Red]\(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4"/>
      <name val="仿宋_GB2312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1" borderId="5" applyNumberFormat="0" applyAlignment="0" applyProtection="0"/>
    <xf numFmtId="0" fontId="8" fillId="12" borderId="6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7" fillId="17" borderId="0" applyNumberFormat="0" applyBorder="0" applyAlignment="0" applyProtection="0"/>
    <xf numFmtId="0" fontId="10" fillId="11" borderId="8" applyNumberFormat="0" applyAlignment="0" applyProtection="0"/>
    <xf numFmtId="0" fontId="18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180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 shrinkToFit="1"/>
    </xf>
    <xf numFmtId="181" fontId="3" fillId="0" borderId="10" xfId="0" applyNumberFormat="1" applyFont="1" applyFill="1" applyBorder="1" applyAlignment="1">
      <alignment horizontal="center" vertical="center" wrapText="1" shrinkToFit="1"/>
    </xf>
    <xf numFmtId="0" fontId="26" fillId="0" borderId="10" xfId="54" applyNumberFormat="1" applyFont="1" applyBorder="1" applyAlignment="1">
      <alignment horizontal="center" vertical="center" shrinkToFit="1"/>
      <protection/>
    </xf>
    <xf numFmtId="49" fontId="26" fillId="0" borderId="10" xfId="41" applyNumberFormat="1" applyBorder="1" applyAlignment="1">
      <alignment horizontal="center" vertical="center"/>
      <protection/>
    </xf>
    <xf numFmtId="180" fontId="26" fillId="0" borderId="10" xfId="41" applyNumberFormat="1" applyBorder="1" applyAlignment="1">
      <alignment horizontal="center" vertical="center"/>
      <protection/>
    </xf>
    <xf numFmtId="181" fontId="6" fillId="0" borderId="10" xfId="0" applyNumberFormat="1" applyFont="1" applyFill="1" applyBorder="1" applyAlignment="1">
      <alignment horizontal="center" vertical="center" wrapText="1" shrinkToFit="1"/>
    </xf>
    <xf numFmtId="182" fontId="3" fillId="0" borderId="10" xfId="0" applyNumberFormat="1" applyFont="1" applyFill="1" applyBorder="1" applyAlignment="1">
      <alignment horizontal="center" vertical="center" wrapText="1" shrinkToFit="1"/>
    </xf>
    <xf numFmtId="180" fontId="0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180" fontId="0" fillId="11" borderId="10" xfId="0" applyNumberFormat="1" applyFont="1" applyFill="1" applyBorder="1" applyAlignment="1">
      <alignment horizontal="center" vertical="center" shrinkToFit="1"/>
    </xf>
    <xf numFmtId="180" fontId="0" fillId="11" borderId="10" xfId="0" applyNumberFormat="1" applyFill="1" applyBorder="1" applyAlignment="1">
      <alignment horizontal="center" vertical="center" shrinkToFit="1"/>
    </xf>
    <xf numFmtId="182" fontId="0" fillId="0" borderId="10" xfId="0" applyNumberFormat="1" applyFont="1" applyFill="1" applyBorder="1" applyAlignment="1">
      <alignment horizontal="center" vertical="center" shrinkToFit="1"/>
    </xf>
    <xf numFmtId="182" fontId="0" fillId="11" borderId="10" xfId="0" applyNumberFormat="1" applyFill="1" applyBorder="1" applyAlignment="1">
      <alignment horizontal="center" vertical="center" shrinkToFit="1"/>
    </xf>
    <xf numFmtId="180" fontId="0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wrapText="1" shrinkToFit="1"/>
    </xf>
  </cellXfs>
  <cellStyles count="1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13" xfId="44"/>
    <cellStyle name="常规 14" xfId="45"/>
    <cellStyle name="常规 2" xfId="46"/>
    <cellStyle name="常规 2 2" xfId="47"/>
    <cellStyle name="常规 2 2 2" xfId="48"/>
    <cellStyle name="常规 2 2 2 2" xfId="49"/>
    <cellStyle name="常规 2 2 2 2 2" xfId="50"/>
    <cellStyle name="常规 2 2 2 3" xfId="51"/>
    <cellStyle name="常规 2 2 3" xfId="52"/>
    <cellStyle name="常规 2 3" xfId="53"/>
    <cellStyle name="常规 2 3 2" xfId="54"/>
    <cellStyle name="常规 2 3 2 2" xfId="55"/>
    <cellStyle name="常规 2 3 2 2 2" xfId="56"/>
    <cellStyle name="常规 2 3 2 3" xfId="57"/>
    <cellStyle name="常规 2 3 3" xfId="58"/>
    <cellStyle name="常规 2 3 3 2" xfId="59"/>
    <cellStyle name="常规 2 3 3 2 2" xfId="60"/>
    <cellStyle name="常规 2 3 3 3" xfId="61"/>
    <cellStyle name="常规 2 3 4" xfId="62"/>
    <cellStyle name="常规 2 3 5" xfId="63"/>
    <cellStyle name="常规 2 3 6" xfId="64"/>
    <cellStyle name="常规 2 4" xfId="65"/>
    <cellStyle name="常规 2 4 2" xfId="66"/>
    <cellStyle name="常规 2 4 2 2" xfId="67"/>
    <cellStyle name="常规 2 4 2 2 2" xfId="68"/>
    <cellStyle name="常规 2 4 2 3" xfId="69"/>
    <cellStyle name="常规 2 4 3" xfId="70"/>
    <cellStyle name="常规 2 4 3 2" xfId="71"/>
    <cellStyle name="常规 2 4 3 3" xfId="72"/>
    <cellStyle name="常规 2 4 4" xfId="73"/>
    <cellStyle name="常规 2 4 5" xfId="74"/>
    <cellStyle name="常规 2 4 6" xfId="75"/>
    <cellStyle name="常规 2 4 7" xfId="76"/>
    <cellStyle name="常规 2 5" xfId="77"/>
    <cellStyle name="常规 2 5 2" xfId="78"/>
    <cellStyle name="常规 2 5 2 2" xfId="79"/>
    <cellStyle name="常规 2 5 3" xfId="80"/>
    <cellStyle name="常规 2 6" xfId="81"/>
    <cellStyle name="常规 2 6 2" xfId="82"/>
    <cellStyle name="常规 2 6 2 2" xfId="83"/>
    <cellStyle name="常规 2 6 2 3" xfId="84"/>
    <cellStyle name="常规 2 6 3" xfId="85"/>
    <cellStyle name="常规 2 6 4" xfId="86"/>
    <cellStyle name="常规 2 7" xfId="87"/>
    <cellStyle name="常规 2 8" xfId="88"/>
    <cellStyle name="常规 3" xfId="89"/>
    <cellStyle name="常规 3 2" xfId="90"/>
    <cellStyle name="常规 3 2 2" xfId="91"/>
    <cellStyle name="常规 3 2 2 2" xfId="92"/>
    <cellStyle name="常规 3 2 2 3" xfId="93"/>
    <cellStyle name="常规 3 2 3" xfId="94"/>
    <cellStyle name="常规 3 2 4" xfId="95"/>
    <cellStyle name="常规 3 2 5" xfId="96"/>
    <cellStyle name="常规 3 2 6" xfId="97"/>
    <cellStyle name="常规 3 3" xfId="98"/>
    <cellStyle name="常规 3 3 2" xfId="99"/>
    <cellStyle name="常规 3 3 2 2" xfId="100"/>
    <cellStyle name="常规 3 3 2 3" xfId="101"/>
    <cellStyle name="常规 3 3 3" xfId="102"/>
    <cellStyle name="常规 3 3 4" xfId="103"/>
    <cellStyle name="常规 3 3 5" xfId="104"/>
    <cellStyle name="常规 3 3 6" xfId="105"/>
    <cellStyle name="常规 3 4" xfId="106"/>
    <cellStyle name="常规 3 4 2" xfId="107"/>
    <cellStyle name="常规 3 4 2 2" xfId="108"/>
    <cellStyle name="常规 3 4 3" xfId="109"/>
    <cellStyle name="常规 3 5" xfId="110"/>
    <cellStyle name="常规 3 5 2" xfId="111"/>
    <cellStyle name="常规 3 6" xfId="112"/>
    <cellStyle name="常规 3 7" xfId="113"/>
    <cellStyle name="常规 4" xfId="114"/>
    <cellStyle name="常规 4 2" xfId="115"/>
    <cellStyle name="常规 4 2 2" xfId="116"/>
    <cellStyle name="常规 4 2 2 2" xfId="117"/>
    <cellStyle name="常规 4 2 2 3" xfId="118"/>
    <cellStyle name="常规 4 2 3" xfId="119"/>
    <cellStyle name="常规 4 2 4" xfId="120"/>
    <cellStyle name="常规 4 2 5" xfId="121"/>
    <cellStyle name="常规 4 2 6" xfId="122"/>
    <cellStyle name="常规 4 3" xfId="123"/>
    <cellStyle name="常规 4 3 2" xfId="124"/>
    <cellStyle name="常规 4 3 2 2" xfId="125"/>
    <cellStyle name="常规 4 3 3" xfId="126"/>
    <cellStyle name="常规 4 3 4" xfId="127"/>
    <cellStyle name="常规 4 3 5" xfId="128"/>
    <cellStyle name="常规 4 4" xfId="129"/>
    <cellStyle name="常规 4 4 2" xfId="130"/>
    <cellStyle name="常规 4 4 2 2" xfId="131"/>
    <cellStyle name="常规 4 4 2 3" xfId="132"/>
    <cellStyle name="常规 4 4 3" xfId="133"/>
    <cellStyle name="常规 4 4 4" xfId="134"/>
    <cellStyle name="常规 4 5" xfId="135"/>
    <cellStyle name="常规 4 6" xfId="136"/>
    <cellStyle name="常规 5" xfId="137"/>
    <cellStyle name="常规 5 2" xfId="138"/>
    <cellStyle name="常规 5 2 2" xfId="139"/>
    <cellStyle name="常规 5 2 2 2" xfId="140"/>
    <cellStyle name="常规 5 2 2 3" xfId="141"/>
    <cellStyle name="常规 5 2 3" xfId="142"/>
    <cellStyle name="常规 5 2 4" xfId="143"/>
    <cellStyle name="常规 5 2 5" xfId="144"/>
    <cellStyle name="常规 5 3" xfId="145"/>
    <cellStyle name="常规 5 4" xfId="146"/>
    <cellStyle name="常规 5 5" xfId="147"/>
    <cellStyle name="常规 5 6" xfId="148"/>
    <cellStyle name="常规 6" xfId="149"/>
    <cellStyle name="常规 6 2" xfId="150"/>
    <cellStyle name="常规 6 2 2" xfId="151"/>
    <cellStyle name="常规 6 2 3" xfId="152"/>
    <cellStyle name="常规 6 2 4" xfId="153"/>
    <cellStyle name="常规 6 3" xfId="154"/>
    <cellStyle name="常规 6 4" xfId="155"/>
    <cellStyle name="常规 6 5" xfId="156"/>
    <cellStyle name="常规 6 6" xfId="157"/>
    <cellStyle name="常规 6 7" xfId="158"/>
    <cellStyle name="常规 7" xfId="159"/>
    <cellStyle name="常规 7 2" xfId="160"/>
    <cellStyle name="常规 7 3" xfId="161"/>
    <cellStyle name="常规 7 4" xfId="162"/>
    <cellStyle name="常规 8" xfId="163"/>
    <cellStyle name="常规 8 2" xfId="164"/>
    <cellStyle name="常规 8 3" xfId="165"/>
    <cellStyle name="常规 8 4" xfId="166"/>
    <cellStyle name="常规 9" xfId="167"/>
    <cellStyle name="常规 9 2" xfId="168"/>
    <cellStyle name="Hyperlink" xfId="169"/>
    <cellStyle name="好" xfId="170"/>
    <cellStyle name="汇总" xfId="171"/>
    <cellStyle name="Currency" xfId="172"/>
    <cellStyle name="Currency [0]" xfId="173"/>
    <cellStyle name="计算" xfId="174"/>
    <cellStyle name="检查单元格" xfId="175"/>
    <cellStyle name="解释性文本" xfId="176"/>
    <cellStyle name="警告文本" xfId="177"/>
    <cellStyle name="链接单元格" xfId="178"/>
    <cellStyle name="Comma" xfId="179"/>
    <cellStyle name="Comma [0]" xfId="180"/>
    <cellStyle name="强调文字颜色 1" xfId="181"/>
    <cellStyle name="强调文字颜色 2" xfId="182"/>
    <cellStyle name="强调文字颜色 3" xfId="183"/>
    <cellStyle name="强调文字颜色 4" xfId="184"/>
    <cellStyle name="强调文字颜色 5" xfId="185"/>
    <cellStyle name="强调文字颜色 6" xfId="186"/>
    <cellStyle name="适中" xfId="187"/>
    <cellStyle name="输出" xfId="188"/>
    <cellStyle name="输入" xfId="189"/>
    <cellStyle name="Followed Hyperlink" xfId="190"/>
    <cellStyle name="注释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G24"/>
  <sheetViews>
    <sheetView showZeros="0" tabSelected="1" zoomScalePageLayoutView="0" workbookViewId="0" topLeftCell="A1">
      <selection activeCell="S3" sqref="S3"/>
    </sheetView>
  </sheetViews>
  <sheetFormatPr defaultColWidth="9.00390625" defaultRowHeight="14.25"/>
  <cols>
    <col min="1" max="1" width="6.75390625" style="3" customWidth="1"/>
    <col min="2" max="2" width="28.125" style="4" customWidth="1"/>
    <col min="3" max="3" width="15.875" style="4" customWidth="1"/>
    <col min="4" max="4" width="10.75390625" style="3" customWidth="1"/>
    <col min="5" max="5" width="14.625" style="3" customWidth="1"/>
    <col min="6" max="6" width="8.875" style="3" customWidth="1"/>
    <col min="7" max="7" width="5.50390625" style="5" customWidth="1"/>
    <col min="8" max="8" width="8.375" style="6" customWidth="1"/>
    <col min="9" max="9" width="7.75390625" style="6" customWidth="1"/>
    <col min="10" max="10" width="8.25390625" style="6" customWidth="1"/>
    <col min="11" max="11" width="9.00390625" style="6" customWidth="1"/>
    <col min="12" max="12" width="8.50390625" style="6" customWidth="1"/>
    <col min="13" max="13" width="7.00390625" style="7" customWidth="1"/>
    <col min="14" max="14" width="8.125" style="3" customWidth="1"/>
    <col min="15" max="181" width="9.00390625" style="8" customWidth="1"/>
    <col min="182" max="16384" width="9.00390625" style="9" customWidth="1"/>
  </cols>
  <sheetData>
    <row r="1" spans="1:14" ht="24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4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" customFormat="1" ht="20.25" customHeight="1">
      <c r="A3" s="29"/>
      <c r="B3" s="29"/>
      <c r="C3" s="29"/>
      <c r="D3" s="29"/>
      <c r="E3" s="29"/>
      <c r="F3" s="29"/>
      <c r="G3" s="29"/>
      <c r="H3" s="29"/>
      <c r="I3" s="30" t="s">
        <v>2</v>
      </c>
      <c r="J3" s="30"/>
      <c r="K3" s="30"/>
      <c r="L3" s="30"/>
      <c r="M3" s="30"/>
      <c r="N3" s="30"/>
    </row>
    <row r="4" spans="1:14" s="2" customFormat="1" ht="28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5" t="s">
        <v>11</v>
      </c>
      <c r="J4" s="11" t="s">
        <v>12</v>
      </c>
      <c r="K4" s="11" t="s">
        <v>13</v>
      </c>
      <c r="L4" s="11" t="s">
        <v>14</v>
      </c>
      <c r="M4" s="16" t="s">
        <v>15</v>
      </c>
      <c r="N4" s="10" t="s">
        <v>16</v>
      </c>
    </row>
    <row r="5" spans="1:14" s="24" customFormat="1" ht="23.25" customHeight="1">
      <c r="A5" s="12">
        <v>1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4">
        <v>63</v>
      </c>
      <c r="I5" s="19">
        <f aca="true" t="shared" si="0" ref="I5:I23">H5*0.3</f>
        <v>18.9</v>
      </c>
      <c r="J5" s="19">
        <v>82.6</v>
      </c>
      <c r="K5" s="19">
        <f>J5*0.7</f>
        <v>57.81999999999999</v>
      </c>
      <c r="L5" s="19">
        <f>I5+K5</f>
        <v>76.72</v>
      </c>
      <c r="M5" s="21">
        <v>1</v>
      </c>
      <c r="N5" s="17" t="s">
        <v>23</v>
      </c>
    </row>
    <row r="6" spans="1:14" s="24" customFormat="1" ht="23.25" customHeight="1">
      <c r="A6" s="12">
        <v>2</v>
      </c>
      <c r="B6" s="13" t="s">
        <v>17</v>
      </c>
      <c r="C6" s="13" t="s">
        <v>18</v>
      </c>
      <c r="D6" s="13" t="s">
        <v>19</v>
      </c>
      <c r="E6" s="13" t="s">
        <v>24</v>
      </c>
      <c r="F6" s="13" t="s">
        <v>25</v>
      </c>
      <c r="G6" s="13" t="s">
        <v>22</v>
      </c>
      <c r="H6" s="14">
        <v>69</v>
      </c>
      <c r="I6" s="19">
        <f t="shared" si="0"/>
        <v>20.7</v>
      </c>
      <c r="J6" s="19">
        <v>79.4</v>
      </c>
      <c r="K6" s="19">
        <f>J6*0.7</f>
        <v>55.58</v>
      </c>
      <c r="L6" s="19">
        <f>I6+K6</f>
        <v>76.28</v>
      </c>
      <c r="M6" s="21">
        <v>2</v>
      </c>
      <c r="N6" s="23"/>
    </row>
    <row r="7" spans="1:14" s="24" customFormat="1" ht="23.25" customHeight="1">
      <c r="A7" s="12">
        <v>3</v>
      </c>
      <c r="B7" s="13" t="s">
        <v>17</v>
      </c>
      <c r="C7" s="13" t="s">
        <v>18</v>
      </c>
      <c r="D7" s="13" t="s">
        <v>19</v>
      </c>
      <c r="E7" s="13" t="s">
        <v>26</v>
      </c>
      <c r="F7" s="13" t="s">
        <v>27</v>
      </c>
      <c r="G7" s="13" t="s">
        <v>22</v>
      </c>
      <c r="H7" s="14">
        <v>57.5</v>
      </c>
      <c r="I7" s="19">
        <f t="shared" si="0"/>
        <v>17.25</v>
      </c>
      <c r="J7" s="19">
        <v>76.6</v>
      </c>
      <c r="K7" s="19">
        <f>J7*0.7</f>
        <v>53.61999999999999</v>
      </c>
      <c r="L7" s="19">
        <f>I7+K7</f>
        <v>70.86999999999999</v>
      </c>
      <c r="M7" s="21">
        <v>3</v>
      </c>
      <c r="N7" s="23"/>
    </row>
    <row r="8" spans="1:14" s="24" customFormat="1" ht="23.25" customHeight="1">
      <c r="A8" s="12">
        <v>4</v>
      </c>
      <c r="B8" s="13" t="s">
        <v>28</v>
      </c>
      <c r="C8" s="13" t="s">
        <v>29</v>
      </c>
      <c r="D8" s="13" t="s">
        <v>30</v>
      </c>
      <c r="E8" s="13" t="s">
        <v>31</v>
      </c>
      <c r="F8" s="13" t="s">
        <v>32</v>
      </c>
      <c r="G8" s="13" t="s">
        <v>22</v>
      </c>
      <c r="H8" s="14">
        <v>62.5</v>
      </c>
      <c r="I8" s="19">
        <f t="shared" si="0"/>
        <v>18.75</v>
      </c>
      <c r="J8" s="19">
        <v>80.2</v>
      </c>
      <c r="K8" s="19">
        <f>J8*0.7</f>
        <v>56.14</v>
      </c>
      <c r="L8" s="19">
        <f>I8+K8</f>
        <v>74.89</v>
      </c>
      <c r="M8" s="21">
        <v>1</v>
      </c>
      <c r="N8" s="17" t="s">
        <v>23</v>
      </c>
    </row>
    <row r="9" spans="1:14" s="24" customFormat="1" ht="23.25" customHeight="1">
      <c r="A9" s="12">
        <v>5</v>
      </c>
      <c r="B9" s="13" t="s">
        <v>28</v>
      </c>
      <c r="C9" s="13" t="s">
        <v>29</v>
      </c>
      <c r="D9" s="13" t="s">
        <v>30</v>
      </c>
      <c r="E9" s="13" t="s">
        <v>33</v>
      </c>
      <c r="F9" s="13" t="s">
        <v>34</v>
      </c>
      <c r="G9" s="13" t="s">
        <v>22</v>
      </c>
      <c r="H9" s="14">
        <v>63</v>
      </c>
      <c r="I9" s="19">
        <f t="shared" si="0"/>
        <v>18.9</v>
      </c>
      <c r="J9" s="19">
        <v>79.6</v>
      </c>
      <c r="K9" s="19">
        <f>J9*0.7</f>
        <v>55.71999999999999</v>
      </c>
      <c r="L9" s="19">
        <f>I9+K9</f>
        <v>74.61999999999999</v>
      </c>
      <c r="M9" s="21">
        <v>2</v>
      </c>
      <c r="N9" s="23"/>
    </row>
    <row r="10" spans="1:189" s="24" customFormat="1" ht="23.25" customHeight="1">
      <c r="A10" s="12">
        <v>6</v>
      </c>
      <c r="B10" s="13" t="s">
        <v>28</v>
      </c>
      <c r="C10" s="13" t="s">
        <v>29</v>
      </c>
      <c r="D10" s="13" t="s">
        <v>30</v>
      </c>
      <c r="E10" s="13" t="s">
        <v>35</v>
      </c>
      <c r="F10" s="13" t="s">
        <v>36</v>
      </c>
      <c r="G10" s="13" t="s">
        <v>22</v>
      </c>
      <c r="H10" s="14">
        <v>65.5</v>
      </c>
      <c r="I10" s="19">
        <f t="shared" si="0"/>
        <v>19.65</v>
      </c>
      <c r="J10" s="19" t="s">
        <v>37</v>
      </c>
      <c r="K10" s="19" t="s">
        <v>37</v>
      </c>
      <c r="L10" s="19" t="s">
        <v>37</v>
      </c>
      <c r="M10" s="21"/>
      <c r="N10" s="23"/>
      <c r="FZ10" s="9"/>
      <c r="GA10" s="9"/>
      <c r="GB10" s="9"/>
      <c r="GC10" s="9"/>
      <c r="GD10" s="9"/>
      <c r="GE10" s="9"/>
      <c r="GF10" s="9"/>
      <c r="GG10" s="9"/>
    </row>
    <row r="11" spans="1:189" s="24" customFormat="1" ht="23.25" customHeight="1">
      <c r="A11" s="12">
        <v>7</v>
      </c>
      <c r="B11" s="13" t="s">
        <v>38</v>
      </c>
      <c r="C11" s="13" t="s">
        <v>39</v>
      </c>
      <c r="D11" s="13" t="s">
        <v>40</v>
      </c>
      <c r="E11" s="13" t="s">
        <v>41</v>
      </c>
      <c r="F11" s="13" t="s">
        <v>42</v>
      </c>
      <c r="G11" s="13" t="s">
        <v>22</v>
      </c>
      <c r="H11" s="14">
        <v>72.5</v>
      </c>
      <c r="I11" s="19">
        <f t="shared" si="0"/>
        <v>21.75</v>
      </c>
      <c r="J11" s="20">
        <v>77.8</v>
      </c>
      <c r="K11" s="19">
        <f aca="true" t="shared" si="1" ref="K11:K24">J11*0.7</f>
        <v>54.459999999999994</v>
      </c>
      <c r="L11" s="19">
        <f aca="true" t="shared" si="2" ref="L11:L23">I11+K11</f>
        <v>76.21</v>
      </c>
      <c r="M11" s="22">
        <v>1</v>
      </c>
      <c r="N11" s="17" t="s">
        <v>23</v>
      </c>
      <c r="FZ11" s="9"/>
      <c r="GA11" s="9"/>
      <c r="GB11" s="9"/>
      <c r="GC11" s="9"/>
      <c r="GD11" s="9"/>
      <c r="GE11" s="9"/>
      <c r="GF11" s="9"/>
      <c r="GG11" s="9"/>
    </row>
    <row r="12" spans="1:189" s="24" customFormat="1" ht="23.25" customHeight="1">
      <c r="A12" s="12">
        <v>8</v>
      </c>
      <c r="B12" s="13" t="s">
        <v>38</v>
      </c>
      <c r="C12" s="13" t="s">
        <v>39</v>
      </c>
      <c r="D12" s="13" t="s">
        <v>40</v>
      </c>
      <c r="E12" s="13" t="s">
        <v>43</v>
      </c>
      <c r="F12" s="13" t="s">
        <v>44</v>
      </c>
      <c r="G12" s="13" t="s">
        <v>22</v>
      </c>
      <c r="H12" s="14">
        <v>59.5</v>
      </c>
      <c r="I12" s="19">
        <f t="shared" si="0"/>
        <v>17.849999999999998</v>
      </c>
      <c r="J12" s="23">
        <v>82.2</v>
      </c>
      <c r="K12" s="19">
        <f t="shared" si="1"/>
        <v>57.54</v>
      </c>
      <c r="L12" s="19">
        <f t="shared" si="2"/>
        <v>75.39</v>
      </c>
      <c r="M12" s="21">
        <v>2</v>
      </c>
      <c r="N12" s="23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9"/>
      <c r="GA12" s="9"/>
      <c r="GB12" s="9"/>
      <c r="GC12" s="9"/>
      <c r="GD12" s="9"/>
      <c r="GE12" s="9"/>
      <c r="GF12" s="9"/>
      <c r="GG12" s="9"/>
    </row>
    <row r="13" spans="1:189" s="24" customFormat="1" ht="23.25" customHeight="1">
      <c r="A13" s="12">
        <v>9</v>
      </c>
      <c r="B13" s="13" t="s">
        <v>38</v>
      </c>
      <c r="C13" s="13" t="s">
        <v>39</v>
      </c>
      <c r="D13" s="13" t="s">
        <v>40</v>
      </c>
      <c r="E13" s="13" t="s">
        <v>45</v>
      </c>
      <c r="F13" s="13" t="s">
        <v>46</v>
      </c>
      <c r="G13" s="13" t="s">
        <v>22</v>
      </c>
      <c r="H13" s="14">
        <v>54</v>
      </c>
      <c r="I13" s="19">
        <f t="shared" si="0"/>
        <v>16.2</v>
      </c>
      <c r="J13" s="23">
        <v>75.2</v>
      </c>
      <c r="K13" s="19">
        <f t="shared" si="1"/>
        <v>52.64</v>
      </c>
      <c r="L13" s="19">
        <f t="shared" si="2"/>
        <v>68.84</v>
      </c>
      <c r="M13" s="21">
        <v>3</v>
      </c>
      <c r="N13" s="17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9"/>
      <c r="GA13" s="9"/>
      <c r="GB13" s="9"/>
      <c r="GC13" s="9"/>
      <c r="GD13" s="9"/>
      <c r="GE13" s="9"/>
      <c r="GF13" s="9"/>
      <c r="GG13" s="9"/>
    </row>
    <row r="14" spans="1:14" s="24" customFormat="1" ht="23.25" customHeight="1">
      <c r="A14" s="12">
        <v>10</v>
      </c>
      <c r="B14" s="13" t="s">
        <v>47</v>
      </c>
      <c r="C14" s="13" t="s">
        <v>48</v>
      </c>
      <c r="D14" s="13" t="s">
        <v>49</v>
      </c>
      <c r="E14" s="13" t="s">
        <v>50</v>
      </c>
      <c r="F14" s="13" t="s">
        <v>51</v>
      </c>
      <c r="G14" s="13" t="s">
        <v>22</v>
      </c>
      <c r="H14" s="14">
        <v>67.5</v>
      </c>
      <c r="I14" s="19">
        <f t="shared" si="0"/>
        <v>20.25</v>
      </c>
      <c r="J14" s="19">
        <v>81.6</v>
      </c>
      <c r="K14" s="19">
        <f t="shared" si="1"/>
        <v>57.11999999999999</v>
      </c>
      <c r="L14" s="19">
        <f t="shared" si="2"/>
        <v>77.36999999999999</v>
      </c>
      <c r="M14" s="22">
        <v>1</v>
      </c>
      <c r="N14" s="17" t="s">
        <v>23</v>
      </c>
    </row>
    <row r="15" spans="1:14" s="24" customFormat="1" ht="23.25" customHeight="1">
      <c r="A15" s="12">
        <v>11</v>
      </c>
      <c r="B15" s="13" t="s">
        <v>47</v>
      </c>
      <c r="C15" s="13" t="s">
        <v>48</v>
      </c>
      <c r="D15" s="13" t="s">
        <v>49</v>
      </c>
      <c r="E15" s="13" t="s">
        <v>52</v>
      </c>
      <c r="F15" s="13" t="s">
        <v>53</v>
      </c>
      <c r="G15" s="13" t="s">
        <v>22</v>
      </c>
      <c r="H15" s="14">
        <v>62.5</v>
      </c>
      <c r="I15" s="19">
        <f t="shared" si="0"/>
        <v>18.75</v>
      </c>
      <c r="J15" s="19">
        <v>79.8</v>
      </c>
      <c r="K15" s="19">
        <f t="shared" si="1"/>
        <v>55.85999999999999</v>
      </c>
      <c r="L15" s="19">
        <f t="shared" si="2"/>
        <v>74.60999999999999</v>
      </c>
      <c r="M15" s="21">
        <v>2</v>
      </c>
      <c r="N15" s="23"/>
    </row>
    <row r="16" spans="1:181" s="24" customFormat="1" ht="23.25" customHeight="1">
      <c r="A16" s="12">
        <v>12</v>
      </c>
      <c r="B16" s="13" t="s">
        <v>47</v>
      </c>
      <c r="C16" s="13" t="s">
        <v>48</v>
      </c>
      <c r="D16" s="13" t="s">
        <v>49</v>
      </c>
      <c r="E16" s="13" t="s">
        <v>54</v>
      </c>
      <c r="F16" s="13" t="s">
        <v>55</v>
      </c>
      <c r="G16" s="13" t="s">
        <v>22</v>
      </c>
      <c r="H16" s="14">
        <v>60.5</v>
      </c>
      <c r="I16" s="19">
        <f t="shared" si="0"/>
        <v>18.15</v>
      </c>
      <c r="J16" s="23">
        <v>79.2</v>
      </c>
      <c r="K16" s="19">
        <f t="shared" si="1"/>
        <v>55.44</v>
      </c>
      <c r="L16" s="19">
        <f t="shared" si="2"/>
        <v>73.59</v>
      </c>
      <c r="M16" s="21">
        <v>3</v>
      </c>
      <c r="N16" s="23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</row>
    <row r="17" spans="1:14" s="24" customFormat="1" ht="23.25" customHeight="1">
      <c r="A17" s="12">
        <v>13</v>
      </c>
      <c r="B17" s="13" t="s">
        <v>56</v>
      </c>
      <c r="C17" s="13" t="s">
        <v>57</v>
      </c>
      <c r="D17" s="13" t="s">
        <v>58</v>
      </c>
      <c r="E17" s="13" t="s">
        <v>59</v>
      </c>
      <c r="F17" s="13" t="s">
        <v>60</v>
      </c>
      <c r="G17" s="13" t="s">
        <v>22</v>
      </c>
      <c r="H17" s="14">
        <v>63</v>
      </c>
      <c r="I17" s="19">
        <f t="shared" si="0"/>
        <v>18.9</v>
      </c>
      <c r="J17" s="20">
        <v>80.2</v>
      </c>
      <c r="K17" s="19">
        <f t="shared" si="1"/>
        <v>56.14</v>
      </c>
      <c r="L17" s="19">
        <f t="shared" si="2"/>
        <v>75.03999999999999</v>
      </c>
      <c r="M17" s="22">
        <v>1</v>
      </c>
      <c r="N17" s="17" t="s">
        <v>23</v>
      </c>
    </row>
    <row r="18" spans="1:189" ht="23.25" customHeight="1">
      <c r="A18" s="12">
        <v>14</v>
      </c>
      <c r="B18" s="13" t="s">
        <v>56</v>
      </c>
      <c r="C18" s="13" t="s">
        <v>57</v>
      </c>
      <c r="D18" s="13" t="s">
        <v>58</v>
      </c>
      <c r="E18" s="13" t="s">
        <v>61</v>
      </c>
      <c r="F18" s="13" t="s">
        <v>62</v>
      </c>
      <c r="G18" s="13" t="s">
        <v>22</v>
      </c>
      <c r="H18" s="14">
        <v>57</v>
      </c>
      <c r="I18" s="19">
        <f t="shared" si="0"/>
        <v>17.099999999999998</v>
      </c>
      <c r="J18" s="23">
        <v>79.6</v>
      </c>
      <c r="K18" s="19">
        <f t="shared" si="1"/>
        <v>55.71999999999999</v>
      </c>
      <c r="L18" s="19">
        <f t="shared" si="2"/>
        <v>72.82</v>
      </c>
      <c r="M18" s="21">
        <v>2</v>
      </c>
      <c r="N18" s="23"/>
      <c r="FZ18" s="24"/>
      <c r="GA18" s="24"/>
      <c r="GB18" s="24"/>
      <c r="GC18" s="24"/>
      <c r="GD18" s="24"/>
      <c r="GE18" s="24"/>
      <c r="GF18" s="24"/>
      <c r="GG18" s="24"/>
    </row>
    <row r="19" spans="1:189" ht="22.5" customHeight="1">
      <c r="A19" s="12">
        <v>15</v>
      </c>
      <c r="B19" s="13" t="s">
        <v>56</v>
      </c>
      <c r="C19" s="13" t="s">
        <v>57</v>
      </c>
      <c r="D19" s="13" t="s">
        <v>58</v>
      </c>
      <c r="E19" s="13" t="s">
        <v>63</v>
      </c>
      <c r="F19" s="13" t="s">
        <v>64</v>
      </c>
      <c r="G19" s="13" t="s">
        <v>65</v>
      </c>
      <c r="H19" s="14">
        <v>60.5</v>
      </c>
      <c r="I19" s="19">
        <f t="shared" si="0"/>
        <v>18.15</v>
      </c>
      <c r="J19" s="20">
        <v>76</v>
      </c>
      <c r="K19" s="19">
        <f t="shared" si="1"/>
        <v>53.199999999999996</v>
      </c>
      <c r="L19" s="19">
        <f t="shared" si="2"/>
        <v>71.35</v>
      </c>
      <c r="M19" s="21">
        <v>3</v>
      </c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</row>
    <row r="20" spans="1:189" ht="23.25" customHeight="1">
      <c r="A20" s="12">
        <v>16</v>
      </c>
      <c r="B20" s="13" t="s">
        <v>66</v>
      </c>
      <c r="C20" s="13" t="s">
        <v>29</v>
      </c>
      <c r="D20" s="13" t="s">
        <v>67</v>
      </c>
      <c r="E20" s="13" t="s">
        <v>68</v>
      </c>
      <c r="F20" s="13" t="s">
        <v>69</v>
      </c>
      <c r="G20" s="13" t="s">
        <v>22</v>
      </c>
      <c r="H20" s="14">
        <v>59.5</v>
      </c>
      <c r="I20" s="19">
        <f t="shared" si="0"/>
        <v>17.849999999999998</v>
      </c>
      <c r="J20" s="19">
        <v>77.2</v>
      </c>
      <c r="K20" s="19">
        <f t="shared" si="1"/>
        <v>54.04</v>
      </c>
      <c r="L20" s="19">
        <f t="shared" si="2"/>
        <v>71.89</v>
      </c>
      <c r="M20" s="22">
        <v>1</v>
      </c>
      <c r="N20" s="17" t="s">
        <v>23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</row>
    <row r="21" spans="1:189" ht="23.25" customHeight="1">
      <c r="A21" s="12">
        <v>17</v>
      </c>
      <c r="B21" s="13" t="s">
        <v>66</v>
      </c>
      <c r="C21" s="13" t="s">
        <v>29</v>
      </c>
      <c r="D21" s="13" t="s">
        <v>67</v>
      </c>
      <c r="E21" s="13" t="s">
        <v>70</v>
      </c>
      <c r="F21" s="13" t="s">
        <v>71</v>
      </c>
      <c r="G21" s="13" t="s">
        <v>22</v>
      </c>
      <c r="H21" s="14">
        <v>55.5</v>
      </c>
      <c r="I21" s="19">
        <f t="shared" si="0"/>
        <v>16.65</v>
      </c>
      <c r="J21" s="23">
        <v>77.4</v>
      </c>
      <c r="K21" s="19">
        <f t="shared" si="1"/>
        <v>54.18</v>
      </c>
      <c r="L21" s="19">
        <f t="shared" si="2"/>
        <v>70.83</v>
      </c>
      <c r="M21" s="21">
        <v>2</v>
      </c>
      <c r="N21" s="23"/>
      <c r="FZ21" s="24"/>
      <c r="GA21" s="24"/>
      <c r="GB21" s="24"/>
      <c r="GC21" s="24"/>
      <c r="GD21" s="24"/>
      <c r="GE21" s="24"/>
      <c r="GF21" s="24"/>
      <c r="GG21" s="24"/>
    </row>
    <row r="22" spans="1:14" ht="23.25" customHeight="1">
      <c r="A22" s="12">
        <v>18</v>
      </c>
      <c r="B22" s="13" t="s">
        <v>66</v>
      </c>
      <c r="C22" s="13" t="s">
        <v>29</v>
      </c>
      <c r="D22" s="13" t="s">
        <v>67</v>
      </c>
      <c r="E22" s="13" t="s">
        <v>72</v>
      </c>
      <c r="F22" s="13" t="s">
        <v>73</v>
      </c>
      <c r="G22" s="13" t="s">
        <v>22</v>
      </c>
      <c r="H22" s="14">
        <v>52</v>
      </c>
      <c r="I22" s="19">
        <f t="shared" si="0"/>
        <v>15.6</v>
      </c>
      <c r="J22" s="23">
        <v>77.8</v>
      </c>
      <c r="K22" s="19">
        <f t="shared" si="1"/>
        <v>54.459999999999994</v>
      </c>
      <c r="L22" s="19">
        <f t="shared" si="2"/>
        <v>70.05999999999999</v>
      </c>
      <c r="M22" s="21">
        <v>3</v>
      </c>
      <c r="N22" s="23"/>
    </row>
    <row r="23" spans="1:14" ht="23.25" customHeight="1">
      <c r="A23" s="12">
        <v>19</v>
      </c>
      <c r="B23" s="13" t="s">
        <v>66</v>
      </c>
      <c r="C23" s="13" t="s">
        <v>29</v>
      </c>
      <c r="D23" s="13" t="s">
        <v>67</v>
      </c>
      <c r="E23" s="13" t="s">
        <v>74</v>
      </c>
      <c r="F23" s="13" t="s">
        <v>75</v>
      </c>
      <c r="G23" s="13" t="s">
        <v>65</v>
      </c>
      <c r="H23" s="14">
        <v>52</v>
      </c>
      <c r="I23" s="19">
        <f t="shared" si="0"/>
        <v>15.6</v>
      </c>
      <c r="J23" s="23">
        <v>77.8</v>
      </c>
      <c r="K23" s="19">
        <f t="shared" si="1"/>
        <v>54.459999999999994</v>
      </c>
      <c r="L23" s="19">
        <f t="shared" si="2"/>
        <v>70.05999999999999</v>
      </c>
      <c r="M23" s="22">
        <v>4</v>
      </c>
      <c r="N23" s="23"/>
    </row>
    <row r="24" spans="1:14" ht="23.25" customHeight="1">
      <c r="A24" s="12">
        <v>20</v>
      </c>
      <c r="B24" s="13" t="s">
        <v>76</v>
      </c>
      <c r="C24" s="13" t="s">
        <v>77</v>
      </c>
      <c r="D24" s="13" t="s">
        <v>78</v>
      </c>
      <c r="E24" s="13" t="s">
        <v>79</v>
      </c>
      <c r="F24" s="13" t="s">
        <v>80</v>
      </c>
      <c r="G24" s="13" t="s">
        <v>65</v>
      </c>
      <c r="H24" s="14">
        <v>0</v>
      </c>
      <c r="I24" s="19"/>
      <c r="J24" s="20">
        <v>77.3</v>
      </c>
      <c r="K24" s="20">
        <f t="shared" si="1"/>
        <v>54.10999999999999</v>
      </c>
      <c r="L24" s="19">
        <f>H24+J24</f>
        <v>77.3</v>
      </c>
      <c r="M24" s="21">
        <v>1</v>
      </c>
      <c r="N24" s="17" t="s">
        <v>23</v>
      </c>
    </row>
  </sheetData>
  <sheetProtection/>
  <mergeCells count="4">
    <mergeCell ref="A1:N1"/>
    <mergeCell ref="A2:N2"/>
    <mergeCell ref="A3:H3"/>
    <mergeCell ref="I3:N3"/>
  </mergeCells>
  <printOptions horizontalCentered="1"/>
  <pageMargins left="0.55" right="0.55" top="0.59" bottom="0.39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25"/>
  <sheetViews>
    <sheetView showZeros="0" zoomScalePageLayoutView="0" workbookViewId="0" topLeftCell="A1">
      <pane ySplit="4" topLeftCell="A5" activePane="bottomLeft" state="frozen"/>
      <selection pane="topLeft" activeCell="A1" sqref="A1"/>
      <selection pane="bottomLeft" activeCell="A26" sqref="A26:IV26"/>
    </sheetView>
  </sheetViews>
  <sheetFormatPr defaultColWidth="9.00390625" defaultRowHeight="14.25"/>
  <cols>
    <col min="1" max="1" width="6.75390625" style="3" customWidth="1"/>
    <col min="2" max="2" width="27.875" style="4" customWidth="1"/>
    <col min="3" max="3" width="15.875" style="4" customWidth="1"/>
    <col min="4" max="4" width="9.375" style="3" customWidth="1"/>
    <col min="5" max="5" width="14.625" style="3" customWidth="1"/>
    <col min="6" max="6" width="8.875" style="3" customWidth="1"/>
    <col min="7" max="7" width="5.50390625" style="5" customWidth="1"/>
    <col min="8" max="8" width="8.375" style="6" customWidth="1"/>
    <col min="9" max="9" width="7.75390625" style="6" customWidth="1"/>
    <col min="10" max="10" width="8.25390625" style="6" customWidth="1"/>
    <col min="11" max="11" width="9.00390625" style="6" customWidth="1"/>
    <col min="12" max="12" width="8.50390625" style="6" customWidth="1"/>
    <col min="13" max="13" width="7.00390625" style="7" customWidth="1"/>
    <col min="14" max="14" width="8.50390625" style="3" customWidth="1"/>
    <col min="15" max="188" width="9.00390625" style="8" customWidth="1"/>
    <col min="189" max="16384" width="9.00390625" style="9" customWidth="1"/>
  </cols>
  <sheetData>
    <row r="1" spans="1:14" ht="24" customHeight="1">
      <c r="A1" s="26" t="s">
        <v>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4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" customFormat="1" ht="20.25" customHeight="1">
      <c r="A3" s="29"/>
      <c r="B3" s="29"/>
      <c r="C3" s="29"/>
      <c r="D3" s="29"/>
      <c r="E3" s="29"/>
      <c r="F3" s="29"/>
      <c r="G3" s="29"/>
      <c r="H3" s="29"/>
      <c r="I3" s="30" t="s">
        <v>2</v>
      </c>
      <c r="J3" s="30"/>
      <c r="K3" s="30"/>
      <c r="L3" s="30"/>
      <c r="M3" s="30"/>
      <c r="N3" s="30"/>
    </row>
    <row r="4" spans="1:14" s="2" customFormat="1" ht="28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5" t="s">
        <v>11</v>
      </c>
      <c r="J4" s="11" t="s">
        <v>12</v>
      </c>
      <c r="K4" s="11" t="s">
        <v>13</v>
      </c>
      <c r="L4" s="11" t="s">
        <v>14</v>
      </c>
      <c r="M4" s="16" t="s">
        <v>15</v>
      </c>
      <c r="N4" s="10" t="s">
        <v>16</v>
      </c>
    </row>
    <row r="5" spans="1:14" ht="23.25" customHeight="1">
      <c r="A5" s="12">
        <v>1</v>
      </c>
      <c r="B5" s="13" t="s">
        <v>82</v>
      </c>
      <c r="C5" s="13" t="s">
        <v>83</v>
      </c>
      <c r="D5" s="13" t="s">
        <v>84</v>
      </c>
      <c r="E5" s="13" t="s">
        <v>85</v>
      </c>
      <c r="F5" s="13" t="s">
        <v>86</v>
      </c>
      <c r="G5" s="13" t="s">
        <v>22</v>
      </c>
      <c r="H5" s="14">
        <v>58.5</v>
      </c>
      <c r="I5" s="19">
        <f aca="true" t="shared" si="0" ref="I5:I17">H5*0.3</f>
        <v>17.55</v>
      </c>
      <c r="J5" s="20">
        <v>84</v>
      </c>
      <c r="K5" s="19">
        <f aca="true" t="shared" si="1" ref="K5:K17">J5*0.7</f>
        <v>58.8</v>
      </c>
      <c r="L5" s="19">
        <f aca="true" t="shared" si="2" ref="L5:L17">I5+K5</f>
        <v>76.35</v>
      </c>
      <c r="M5" s="21">
        <v>1</v>
      </c>
      <c r="N5" s="17" t="s">
        <v>23</v>
      </c>
    </row>
    <row r="6" spans="1:188" ht="23.25" customHeight="1">
      <c r="A6" s="12">
        <v>2</v>
      </c>
      <c r="B6" s="13" t="s">
        <v>82</v>
      </c>
      <c r="C6" s="13" t="s">
        <v>83</v>
      </c>
      <c r="D6" s="13" t="s">
        <v>84</v>
      </c>
      <c r="E6" s="13" t="s">
        <v>87</v>
      </c>
      <c r="F6" s="13" t="s">
        <v>88</v>
      </c>
      <c r="G6" s="13" t="s">
        <v>22</v>
      </c>
      <c r="H6" s="14">
        <v>59.5</v>
      </c>
      <c r="I6" s="19">
        <f t="shared" si="0"/>
        <v>17.849999999999998</v>
      </c>
      <c r="J6" s="20">
        <v>78.7</v>
      </c>
      <c r="K6" s="19">
        <f t="shared" si="1"/>
        <v>55.089999999999996</v>
      </c>
      <c r="L6" s="19">
        <f t="shared" si="2"/>
        <v>72.94</v>
      </c>
      <c r="M6" s="22">
        <v>2</v>
      </c>
      <c r="N6" s="23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</row>
    <row r="7" spans="1:14" ht="23.25" customHeight="1">
      <c r="A7" s="12">
        <v>3</v>
      </c>
      <c r="B7" s="13" t="s">
        <v>82</v>
      </c>
      <c r="C7" s="13" t="s">
        <v>83</v>
      </c>
      <c r="D7" s="13" t="s">
        <v>84</v>
      </c>
      <c r="E7" s="13" t="s">
        <v>89</v>
      </c>
      <c r="F7" s="13" t="s">
        <v>90</v>
      </c>
      <c r="G7" s="13" t="s">
        <v>65</v>
      </c>
      <c r="H7" s="14">
        <v>60.5</v>
      </c>
      <c r="I7" s="19">
        <f t="shared" si="0"/>
        <v>18.15</v>
      </c>
      <c r="J7" s="23">
        <v>76.4</v>
      </c>
      <c r="K7" s="19">
        <f t="shared" si="1"/>
        <v>53.480000000000004</v>
      </c>
      <c r="L7" s="19">
        <f t="shared" si="2"/>
        <v>71.63</v>
      </c>
      <c r="M7" s="21">
        <v>3</v>
      </c>
      <c r="N7" s="25"/>
    </row>
    <row r="8" spans="1:14" ht="23.25" customHeight="1">
      <c r="A8" s="12">
        <v>4</v>
      </c>
      <c r="B8" s="13" t="s">
        <v>91</v>
      </c>
      <c r="C8" s="13" t="s">
        <v>92</v>
      </c>
      <c r="D8" s="13" t="s">
        <v>93</v>
      </c>
      <c r="E8" s="13" t="s">
        <v>94</v>
      </c>
      <c r="F8" s="13" t="s">
        <v>95</v>
      </c>
      <c r="G8" s="13" t="s">
        <v>22</v>
      </c>
      <c r="H8" s="14">
        <v>63.5</v>
      </c>
      <c r="I8" s="19">
        <f t="shared" si="0"/>
        <v>19.05</v>
      </c>
      <c r="J8" s="23">
        <v>83.5</v>
      </c>
      <c r="K8" s="19">
        <f t="shared" si="1"/>
        <v>58.449999999999996</v>
      </c>
      <c r="L8" s="19">
        <f t="shared" si="2"/>
        <v>77.5</v>
      </c>
      <c r="M8" s="22">
        <v>1</v>
      </c>
      <c r="N8" s="23" t="s">
        <v>23</v>
      </c>
    </row>
    <row r="9" spans="1:14" ht="23.25" customHeight="1">
      <c r="A9" s="12">
        <v>5</v>
      </c>
      <c r="B9" s="13" t="s">
        <v>91</v>
      </c>
      <c r="C9" s="13" t="s">
        <v>92</v>
      </c>
      <c r="D9" s="13" t="s">
        <v>93</v>
      </c>
      <c r="E9" s="13" t="s">
        <v>96</v>
      </c>
      <c r="F9" s="13" t="s">
        <v>97</v>
      </c>
      <c r="G9" s="13" t="s">
        <v>22</v>
      </c>
      <c r="H9" s="14">
        <v>61</v>
      </c>
      <c r="I9" s="19">
        <f t="shared" si="0"/>
        <v>18.3</v>
      </c>
      <c r="J9" s="23">
        <v>82.5</v>
      </c>
      <c r="K9" s="19">
        <f t="shared" si="1"/>
        <v>57.74999999999999</v>
      </c>
      <c r="L9" s="19">
        <f t="shared" si="2"/>
        <v>76.05</v>
      </c>
      <c r="M9" s="21">
        <v>2</v>
      </c>
      <c r="N9" s="23"/>
    </row>
    <row r="10" spans="1:14" ht="23.25" customHeight="1">
      <c r="A10" s="12">
        <v>6</v>
      </c>
      <c r="B10" s="13" t="s">
        <v>91</v>
      </c>
      <c r="C10" s="13" t="s">
        <v>92</v>
      </c>
      <c r="D10" s="13" t="s">
        <v>93</v>
      </c>
      <c r="E10" s="13" t="s">
        <v>98</v>
      </c>
      <c r="F10" s="13" t="s">
        <v>99</v>
      </c>
      <c r="G10" s="13" t="s">
        <v>22</v>
      </c>
      <c r="H10" s="14">
        <v>64.5</v>
      </c>
      <c r="I10" s="19">
        <f t="shared" si="0"/>
        <v>19.349999999999998</v>
      </c>
      <c r="J10" s="23">
        <v>80.2</v>
      </c>
      <c r="K10" s="19">
        <f t="shared" si="1"/>
        <v>56.14</v>
      </c>
      <c r="L10" s="19">
        <f t="shared" si="2"/>
        <v>75.49</v>
      </c>
      <c r="M10" s="21">
        <v>3</v>
      </c>
      <c r="N10" s="25"/>
    </row>
    <row r="11" spans="1:14" ht="23.25" customHeight="1">
      <c r="A11" s="12">
        <v>7</v>
      </c>
      <c r="B11" s="13" t="s">
        <v>100</v>
      </c>
      <c r="C11" s="13" t="s">
        <v>101</v>
      </c>
      <c r="D11" s="13" t="s">
        <v>102</v>
      </c>
      <c r="E11" s="13" t="s">
        <v>103</v>
      </c>
      <c r="F11" s="13" t="s">
        <v>104</v>
      </c>
      <c r="G11" s="13" t="s">
        <v>22</v>
      </c>
      <c r="H11" s="14">
        <v>61</v>
      </c>
      <c r="I11" s="19">
        <f t="shared" si="0"/>
        <v>18.3</v>
      </c>
      <c r="J11" s="17">
        <v>80.1</v>
      </c>
      <c r="K11" s="19">
        <f t="shared" si="1"/>
        <v>56.06999999999999</v>
      </c>
      <c r="L11" s="19">
        <f t="shared" si="2"/>
        <v>74.36999999999999</v>
      </c>
      <c r="M11" s="18">
        <v>1</v>
      </c>
      <c r="N11" s="17" t="s">
        <v>23</v>
      </c>
    </row>
    <row r="12" spans="1:14" ht="23.25" customHeight="1">
      <c r="A12" s="12">
        <v>8</v>
      </c>
      <c r="B12" s="13" t="s">
        <v>100</v>
      </c>
      <c r="C12" s="13" t="s">
        <v>101</v>
      </c>
      <c r="D12" s="13" t="s">
        <v>102</v>
      </c>
      <c r="E12" s="13" t="s">
        <v>105</v>
      </c>
      <c r="F12" s="13" t="s">
        <v>106</v>
      </c>
      <c r="G12" s="13" t="s">
        <v>22</v>
      </c>
      <c r="H12" s="14">
        <v>58</v>
      </c>
      <c r="I12" s="19">
        <f t="shared" si="0"/>
        <v>17.4</v>
      </c>
      <c r="J12" s="17">
        <v>80.4</v>
      </c>
      <c r="K12" s="19">
        <f t="shared" si="1"/>
        <v>56.28</v>
      </c>
      <c r="L12" s="19">
        <f t="shared" si="2"/>
        <v>73.68</v>
      </c>
      <c r="M12" s="18">
        <v>2</v>
      </c>
      <c r="N12" s="17"/>
    </row>
    <row r="13" spans="1:14" s="8" customFormat="1" ht="23.25" customHeight="1">
      <c r="A13" s="12">
        <v>9</v>
      </c>
      <c r="B13" s="13" t="s">
        <v>100</v>
      </c>
      <c r="C13" s="13" t="s">
        <v>101</v>
      </c>
      <c r="D13" s="13" t="s">
        <v>102</v>
      </c>
      <c r="E13" s="13" t="s">
        <v>107</v>
      </c>
      <c r="F13" s="13" t="s">
        <v>108</v>
      </c>
      <c r="G13" s="13" t="s">
        <v>65</v>
      </c>
      <c r="H13" s="14">
        <v>55</v>
      </c>
      <c r="I13" s="19">
        <f t="shared" si="0"/>
        <v>16.5</v>
      </c>
      <c r="J13" s="17">
        <v>79.4</v>
      </c>
      <c r="K13" s="19">
        <f t="shared" si="1"/>
        <v>55.58</v>
      </c>
      <c r="L13" s="19">
        <f t="shared" si="2"/>
        <v>72.08</v>
      </c>
      <c r="M13" s="18">
        <v>3</v>
      </c>
      <c r="N13" s="17"/>
    </row>
    <row r="14" spans="1:14" s="8" customFormat="1" ht="23.25" customHeight="1">
      <c r="A14" s="12">
        <v>10</v>
      </c>
      <c r="B14" s="13" t="s">
        <v>100</v>
      </c>
      <c r="C14" s="13" t="s">
        <v>101</v>
      </c>
      <c r="D14" s="13" t="s">
        <v>102</v>
      </c>
      <c r="E14" s="13" t="s">
        <v>109</v>
      </c>
      <c r="F14" s="13" t="s">
        <v>110</v>
      </c>
      <c r="G14" s="13" t="s">
        <v>22</v>
      </c>
      <c r="H14" s="14">
        <v>55</v>
      </c>
      <c r="I14" s="19">
        <f t="shared" si="0"/>
        <v>16.5</v>
      </c>
      <c r="J14" s="17">
        <v>78.6</v>
      </c>
      <c r="K14" s="19">
        <f t="shared" si="1"/>
        <v>55.019999999999996</v>
      </c>
      <c r="L14" s="19">
        <f t="shared" si="2"/>
        <v>71.52</v>
      </c>
      <c r="M14" s="18">
        <v>4</v>
      </c>
      <c r="N14" s="17"/>
    </row>
    <row r="15" spans="1:14" s="8" customFormat="1" ht="23.25" customHeight="1">
      <c r="A15" s="12">
        <v>11</v>
      </c>
      <c r="B15" s="13" t="s">
        <v>111</v>
      </c>
      <c r="C15" s="13" t="s">
        <v>39</v>
      </c>
      <c r="D15" s="13" t="s">
        <v>112</v>
      </c>
      <c r="E15" s="13" t="s">
        <v>113</v>
      </c>
      <c r="F15" s="13" t="s">
        <v>114</v>
      </c>
      <c r="G15" s="13" t="s">
        <v>22</v>
      </c>
      <c r="H15" s="14">
        <v>65</v>
      </c>
      <c r="I15" s="19">
        <f t="shared" si="0"/>
        <v>19.5</v>
      </c>
      <c r="J15" s="17">
        <v>82.6</v>
      </c>
      <c r="K15" s="19">
        <f t="shared" si="1"/>
        <v>57.81999999999999</v>
      </c>
      <c r="L15" s="19">
        <f t="shared" si="2"/>
        <v>77.32</v>
      </c>
      <c r="M15" s="18">
        <v>1</v>
      </c>
      <c r="N15" s="17" t="s">
        <v>23</v>
      </c>
    </row>
    <row r="16" spans="1:14" s="8" customFormat="1" ht="23.25" customHeight="1">
      <c r="A16" s="12">
        <v>12</v>
      </c>
      <c r="B16" s="13" t="s">
        <v>111</v>
      </c>
      <c r="C16" s="13" t="s">
        <v>39</v>
      </c>
      <c r="D16" s="13" t="s">
        <v>112</v>
      </c>
      <c r="E16" s="13" t="s">
        <v>115</v>
      </c>
      <c r="F16" s="13" t="s">
        <v>116</v>
      </c>
      <c r="G16" s="13" t="s">
        <v>22</v>
      </c>
      <c r="H16" s="14">
        <v>60</v>
      </c>
      <c r="I16" s="19">
        <f t="shared" si="0"/>
        <v>18</v>
      </c>
      <c r="J16" s="17">
        <v>78</v>
      </c>
      <c r="K16" s="19">
        <f t="shared" si="1"/>
        <v>54.599999999999994</v>
      </c>
      <c r="L16" s="19">
        <f t="shared" si="2"/>
        <v>72.6</v>
      </c>
      <c r="M16" s="18">
        <v>2</v>
      </c>
      <c r="N16" s="17"/>
    </row>
    <row r="17" spans="1:14" s="8" customFormat="1" ht="23.25" customHeight="1">
      <c r="A17" s="12">
        <v>13</v>
      </c>
      <c r="B17" s="13" t="s">
        <v>111</v>
      </c>
      <c r="C17" s="13" t="s">
        <v>39</v>
      </c>
      <c r="D17" s="13" t="s">
        <v>112</v>
      </c>
      <c r="E17" s="13" t="s">
        <v>117</v>
      </c>
      <c r="F17" s="13" t="s">
        <v>118</v>
      </c>
      <c r="G17" s="13" t="s">
        <v>22</v>
      </c>
      <c r="H17" s="14">
        <v>60.5</v>
      </c>
      <c r="I17" s="19">
        <f t="shared" si="0"/>
        <v>18.15</v>
      </c>
      <c r="J17" s="17">
        <v>76.8</v>
      </c>
      <c r="K17" s="19">
        <f t="shared" si="1"/>
        <v>53.76</v>
      </c>
      <c r="L17" s="19">
        <f t="shared" si="2"/>
        <v>71.91</v>
      </c>
      <c r="M17" s="18">
        <v>3</v>
      </c>
      <c r="N17" s="17"/>
    </row>
    <row r="18" spans="1:14" s="8" customFormat="1" ht="23.25" customHeight="1">
      <c r="A18" s="12">
        <v>14</v>
      </c>
      <c r="B18" s="13" t="s">
        <v>119</v>
      </c>
      <c r="C18" s="13" t="s">
        <v>120</v>
      </c>
      <c r="D18" s="13" t="s">
        <v>121</v>
      </c>
      <c r="E18" s="13" t="s">
        <v>122</v>
      </c>
      <c r="F18" s="13" t="s">
        <v>123</v>
      </c>
      <c r="G18" s="13" t="s">
        <v>22</v>
      </c>
      <c r="H18" s="14">
        <v>0</v>
      </c>
      <c r="I18" s="19"/>
      <c r="J18" s="17">
        <v>83</v>
      </c>
      <c r="K18" s="19"/>
      <c r="L18" s="19">
        <f>J18</f>
        <v>83</v>
      </c>
      <c r="M18" s="18">
        <v>1</v>
      </c>
      <c r="N18" s="17" t="s">
        <v>23</v>
      </c>
    </row>
    <row r="19" spans="1:14" s="8" customFormat="1" ht="23.25" customHeight="1">
      <c r="A19" s="12">
        <v>15</v>
      </c>
      <c r="B19" s="13" t="s">
        <v>119</v>
      </c>
      <c r="C19" s="13" t="s">
        <v>120</v>
      </c>
      <c r="D19" s="13" t="s">
        <v>121</v>
      </c>
      <c r="E19" s="13" t="s">
        <v>124</v>
      </c>
      <c r="F19" s="13" t="s">
        <v>125</v>
      </c>
      <c r="G19" s="13" t="s">
        <v>22</v>
      </c>
      <c r="H19" s="14">
        <v>0</v>
      </c>
      <c r="I19" s="19"/>
      <c r="J19" s="17">
        <v>79.4</v>
      </c>
      <c r="K19" s="19"/>
      <c r="L19" s="19">
        <f>J19</f>
        <v>79.4</v>
      </c>
      <c r="M19" s="18">
        <v>2</v>
      </c>
      <c r="N19" s="17"/>
    </row>
    <row r="20" spans="1:14" s="8" customFormat="1" ht="23.25" customHeight="1">
      <c r="A20" s="12">
        <v>16</v>
      </c>
      <c r="B20" s="13" t="s">
        <v>119</v>
      </c>
      <c r="C20" s="13" t="s">
        <v>120</v>
      </c>
      <c r="D20" s="13" t="s">
        <v>121</v>
      </c>
      <c r="E20" s="13" t="s">
        <v>126</v>
      </c>
      <c r="F20" s="13" t="s">
        <v>127</v>
      </c>
      <c r="G20" s="13" t="s">
        <v>22</v>
      </c>
      <c r="H20" s="14">
        <v>0</v>
      </c>
      <c r="I20" s="19"/>
      <c r="J20" s="17">
        <v>79.1</v>
      </c>
      <c r="K20" s="19"/>
      <c r="L20" s="19">
        <f>J20</f>
        <v>79.1</v>
      </c>
      <c r="M20" s="18">
        <v>3</v>
      </c>
      <c r="N20" s="17"/>
    </row>
    <row r="21" spans="1:14" s="8" customFormat="1" ht="23.25" customHeight="1">
      <c r="A21" s="12">
        <v>17</v>
      </c>
      <c r="B21" s="13" t="s">
        <v>128</v>
      </c>
      <c r="C21" s="13" t="s">
        <v>129</v>
      </c>
      <c r="D21" s="13" t="s">
        <v>130</v>
      </c>
      <c r="E21" s="13" t="s">
        <v>131</v>
      </c>
      <c r="F21" s="13" t="s">
        <v>132</v>
      </c>
      <c r="G21" s="13" t="s">
        <v>65</v>
      </c>
      <c r="H21" s="14">
        <v>64.5</v>
      </c>
      <c r="I21" s="19">
        <f>H21*0.3</f>
        <v>19.349999999999998</v>
      </c>
      <c r="J21" s="17" t="s">
        <v>37</v>
      </c>
      <c r="K21" s="17" t="s">
        <v>37</v>
      </c>
      <c r="L21" s="17" t="s">
        <v>37</v>
      </c>
      <c r="M21" s="18"/>
      <c r="N21" s="17"/>
    </row>
    <row r="22" spans="1:14" s="8" customFormat="1" ht="23.25" customHeight="1">
      <c r="A22" s="12">
        <v>18</v>
      </c>
      <c r="B22" s="13" t="s">
        <v>128</v>
      </c>
      <c r="C22" s="13" t="s">
        <v>129</v>
      </c>
      <c r="D22" s="13" t="s">
        <v>130</v>
      </c>
      <c r="E22" s="13" t="s">
        <v>133</v>
      </c>
      <c r="F22" s="13" t="s">
        <v>134</v>
      </c>
      <c r="G22" s="13" t="s">
        <v>65</v>
      </c>
      <c r="H22" s="14">
        <v>70</v>
      </c>
      <c r="I22" s="19">
        <f>H22*0.3</f>
        <v>21</v>
      </c>
      <c r="J22" s="17">
        <v>79.5</v>
      </c>
      <c r="K22" s="19">
        <f>J22*0.7</f>
        <v>55.65</v>
      </c>
      <c r="L22" s="19">
        <f>I22+K22</f>
        <v>76.65</v>
      </c>
      <c r="M22" s="18">
        <v>1</v>
      </c>
      <c r="N22" s="17" t="s">
        <v>23</v>
      </c>
    </row>
    <row r="23" spans="1:14" s="8" customFormat="1" ht="23.25" customHeight="1">
      <c r="A23" s="12">
        <v>19</v>
      </c>
      <c r="B23" s="13" t="s">
        <v>128</v>
      </c>
      <c r="C23" s="13" t="s">
        <v>129</v>
      </c>
      <c r="D23" s="13" t="s">
        <v>130</v>
      </c>
      <c r="E23" s="13" t="s">
        <v>135</v>
      </c>
      <c r="F23" s="13" t="s">
        <v>136</v>
      </c>
      <c r="G23" s="13" t="s">
        <v>22</v>
      </c>
      <c r="H23" s="14">
        <v>63.5</v>
      </c>
      <c r="I23" s="19">
        <f>H23*0.3</f>
        <v>19.05</v>
      </c>
      <c r="J23" s="17">
        <v>82.2</v>
      </c>
      <c r="K23" s="19">
        <f>J23*0.7</f>
        <v>57.54</v>
      </c>
      <c r="L23" s="19">
        <f>I23+K23</f>
        <v>76.59</v>
      </c>
      <c r="M23" s="18">
        <v>2</v>
      </c>
      <c r="N23" s="17"/>
    </row>
    <row r="24" spans="1:14" s="8" customFormat="1" ht="23.25" customHeight="1">
      <c r="A24" s="12">
        <v>20</v>
      </c>
      <c r="B24" s="13" t="s">
        <v>128</v>
      </c>
      <c r="C24" s="13" t="s">
        <v>129</v>
      </c>
      <c r="D24" s="13" t="s">
        <v>130</v>
      </c>
      <c r="E24" s="13" t="s">
        <v>137</v>
      </c>
      <c r="F24" s="13" t="s">
        <v>138</v>
      </c>
      <c r="G24" s="13" t="s">
        <v>22</v>
      </c>
      <c r="H24" s="14">
        <v>63.5</v>
      </c>
      <c r="I24" s="19">
        <f>H24*0.3</f>
        <v>19.05</v>
      </c>
      <c r="J24" s="17">
        <v>77.3</v>
      </c>
      <c r="K24" s="19">
        <f>J24*0.7</f>
        <v>54.10999999999999</v>
      </c>
      <c r="L24" s="19">
        <f>I24+K24</f>
        <v>73.16</v>
      </c>
      <c r="M24" s="18">
        <v>3</v>
      </c>
      <c r="N24" s="17"/>
    </row>
    <row r="25" spans="1:14" s="8" customFormat="1" ht="23.25" customHeight="1">
      <c r="A25" s="12">
        <v>21</v>
      </c>
      <c r="B25" s="13" t="s">
        <v>139</v>
      </c>
      <c r="C25" s="13" t="s">
        <v>140</v>
      </c>
      <c r="D25" s="13" t="s">
        <v>141</v>
      </c>
      <c r="E25" s="13" t="s">
        <v>142</v>
      </c>
      <c r="F25" s="13" t="s">
        <v>143</v>
      </c>
      <c r="G25" s="13" t="s">
        <v>65</v>
      </c>
      <c r="H25" s="14">
        <v>0</v>
      </c>
      <c r="I25" s="17"/>
      <c r="J25" s="17">
        <v>78.1</v>
      </c>
      <c r="K25" s="17"/>
      <c r="L25" s="19">
        <f>J25</f>
        <v>78.1</v>
      </c>
      <c r="M25" s="18">
        <v>1</v>
      </c>
      <c r="N25" s="17" t="s">
        <v>23</v>
      </c>
    </row>
  </sheetData>
  <sheetProtection/>
  <mergeCells count="4">
    <mergeCell ref="A1:N1"/>
    <mergeCell ref="A2:N2"/>
    <mergeCell ref="A3:H3"/>
    <mergeCell ref="I3:N3"/>
  </mergeCells>
  <printOptions horizontalCentered="1"/>
  <pageMargins left="0.55" right="0.55" top="0.59" bottom="0.39" header="0.51" footer="0.51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Zeros="0" zoomScalePageLayoutView="0" workbookViewId="0" topLeftCell="A1">
      <pane ySplit="4" topLeftCell="A5" activePane="bottomLeft" state="frozen"/>
      <selection pane="topLeft" activeCell="A1" sqref="A1"/>
      <selection pane="bottomLeft" activeCell="A26" sqref="A26:IV26"/>
    </sheetView>
  </sheetViews>
  <sheetFormatPr defaultColWidth="9.00390625" defaultRowHeight="14.25"/>
  <cols>
    <col min="1" max="1" width="6.75390625" style="3" customWidth="1"/>
    <col min="2" max="2" width="31.375" style="4" customWidth="1"/>
    <col min="3" max="3" width="15.875" style="4" customWidth="1"/>
    <col min="4" max="4" width="9.375" style="3" customWidth="1"/>
    <col min="5" max="5" width="14.625" style="3" customWidth="1"/>
    <col min="6" max="6" width="8.875" style="3" customWidth="1"/>
    <col min="7" max="7" width="5.50390625" style="5" customWidth="1"/>
    <col min="8" max="8" width="8.375" style="6" customWidth="1"/>
    <col min="9" max="9" width="7.75390625" style="6" customWidth="1"/>
    <col min="10" max="10" width="8.25390625" style="6" customWidth="1"/>
    <col min="11" max="11" width="9.00390625" style="6" customWidth="1"/>
    <col min="12" max="12" width="8.50390625" style="6" customWidth="1"/>
    <col min="13" max="13" width="7.00390625" style="7" customWidth="1"/>
    <col min="14" max="14" width="7.50390625" style="3" customWidth="1"/>
    <col min="15" max="175" width="9.00390625" style="8" customWidth="1"/>
    <col min="176" max="16384" width="9.00390625" style="9" customWidth="1"/>
  </cols>
  <sheetData>
    <row r="1" spans="1:14" ht="24" customHeight="1">
      <c r="A1" s="26" t="s">
        <v>144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4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" customFormat="1" ht="20.25" customHeight="1">
      <c r="A3" s="29"/>
      <c r="B3" s="29"/>
      <c r="C3" s="29"/>
      <c r="D3" s="29"/>
      <c r="E3" s="29"/>
      <c r="F3" s="29"/>
      <c r="G3" s="29"/>
      <c r="H3" s="29"/>
      <c r="I3" s="30" t="s">
        <v>2</v>
      </c>
      <c r="J3" s="30"/>
      <c r="K3" s="30"/>
      <c r="L3" s="30"/>
      <c r="M3" s="30"/>
      <c r="N3" s="30"/>
    </row>
    <row r="4" spans="1:14" s="2" customFormat="1" ht="28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5" t="s">
        <v>11</v>
      </c>
      <c r="J4" s="11" t="s">
        <v>12</v>
      </c>
      <c r="K4" s="11" t="s">
        <v>13</v>
      </c>
      <c r="L4" s="11" t="s">
        <v>14</v>
      </c>
      <c r="M4" s="16" t="s">
        <v>15</v>
      </c>
      <c r="N4" s="10" t="s">
        <v>16</v>
      </c>
    </row>
    <row r="5" spans="1:14" s="8" customFormat="1" ht="23.25" customHeight="1">
      <c r="A5" s="12">
        <v>1</v>
      </c>
      <c r="B5" s="13" t="s">
        <v>145</v>
      </c>
      <c r="C5" s="13" t="s">
        <v>146</v>
      </c>
      <c r="D5" s="13" t="s">
        <v>147</v>
      </c>
      <c r="E5" s="13" t="s">
        <v>148</v>
      </c>
      <c r="F5" s="13" t="s">
        <v>149</v>
      </c>
      <c r="G5" s="13" t="s">
        <v>22</v>
      </c>
      <c r="H5" s="14">
        <v>62.5</v>
      </c>
      <c r="I5" s="17">
        <f aca="true" t="shared" si="0" ref="I5:I10">H5*0.3</f>
        <v>18.75</v>
      </c>
      <c r="J5" s="17">
        <v>82.2</v>
      </c>
      <c r="K5" s="17">
        <f aca="true" t="shared" si="1" ref="K5:K10">J5*0.7</f>
        <v>57.54</v>
      </c>
      <c r="L5" s="17">
        <f aca="true" t="shared" si="2" ref="L5:L10">I5+K5</f>
        <v>76.28999999999999</v>
      </c>
      <c r="M5" s="18">
        <v>1</v>
      </c>
      <c r="N5" s="17" t="s">
        <v>23</v>
      </c>
    </row>
    <row r="6" spans="1:14" s="8" customFormat="1" ht="23.25" customHeight="1">
      <c r="A6" s="12">
        <v>2</v>
      </c>
      <c r="B6" s="13" t="s">
        <v>145</v>
      </c>
      <c r="C6" s="13" t="s">
        <v>146</v>
      </c>
      <c r="D6" s="13" t="s">
        <v>147</v>
      </c>
      <c r="E6" s="13" t="s">
        <v>150</v>
      </c>
      <c r="F6" s="13" t="s">
        <v>151</v>
      </c>
      <c r="G6" s="13" t="s">
        <v>65</v>
      </c>
      <c r="H6" s="14">
        <v>53.5</v>
      </c>
      <c r="I6" s="17">
        <f t="shared" si="0"/>
        <v>16.05</v>
      </c>
      <c r="J6" s="17">
        <v>82.6</v>
      </c>
      <c r="K6" s="17">
        <f t="shared" si="1"/>
        <v>57.81999999999999</v>
      </c>
      <c r="L6" s="17">
        <f t="shared" si="2"/>
        <v>73.86999999999999</v>
      </c>
      <c r="M6" s="18">
        <v>2</v>
      </c>
      <c r="N6" s="17"/>
    </row>
    <row r="7" spans="1:14" s="8" customFormat="1" ht="23.25" customHeight="1">
      <c r="A7" s="12">
        <v>3</v>
      </c>
      <c r="B7" s="13" t="s">
        <v>145</v>
      </c>
      <c r="C7" s="13" t="s">
        <v>146</v>
      </c>
      <c r="D7" s="13" t="s">
        <v>147</v>
      </c>
      <c r="E7" s="13" t="s">
        <v>152</v>
      </c>
      <c r="F7" s="13" t="s">
        <v>153</v>
      </c>
      <c r="G7" s="13" t="s">
        <v>22</v>
      </c>
      <c r="H7" s="14">
        <v>56</v>
      </c>
      <c r="I7" s="17">
        <f t="shared" si="0"/>
        <v>16.8</v>
      </c>
      <c r="J7" s="17">
        <v>80.6</v>
      </c>
      <c r="K7" s="17">
        <f t="shared" si="1"/>
        <v>56.419999999999995</v>
      </c>
      <c r="L7" s="17">
        <f t="shared" si="2"/>
        <v>73.22</v>
      </c>
      <c r="M7" s="18">
        <v>3</v>
      </c>
      <c r="N7" s="17"/>
    </row>
    <row r="8" spans="1:14" s="8" customFormat="1" ht="23.25" customHeight="1">
      <c r="A8" s="12">
        <v>4</v>
      </c>
      <c r="B8" s="13" t="s">
        <v>154</v>
      </c>
      <c r="C8" s="13" t="s">
        <v>39</v>
      </c>
      <c r="D8" s="13" t="s">
        <v>155</v>
      </c>
      <c r="E8" s="13" t="s">
        <v>156</v>
      </c>
      <c r="F8" s="13" t="s">
        <v>157</v>
      </c>
      <c r="G8" s="13" t="s">
        <v>22</v>
      </c>
      <c r="H8" s="14">
        <v>69.5</v>
      </c>
      <c r="I8" s="17">
        <f t="shared" si="0"/>
        <v>20.849999999999998</v>
      </c>
      <c r="J8" s="17">
        <v>80.8</v>
      </c>
      <c r="K8" s="17">
        <f t="shared" si="1"/>
        <v>56.559999999999995</v>
      </c>
      <c r="L8" s="17">
        <f t="shared" si="2"/>
        <v>77.41</v>
      </c>
      <c r="M8" s="18">
        <v>1</v>
      </c>
      <c r="N8" s="17" t="s">
        <v>23</v>
      </c>
    </row>
    <row r="9" spans="1:14" s="8" customFormat="1" ht="23.25" customHeight="1">
      <c r="A9" s="12">
        <v>5</v>
      </c>
      <c r="B9" s="13" t="s">
        <v>154</v>
      </c>
      <c r="C9" s="13" t="s">
        <v>39</v>
      </c>
      <c r="D9" s="13" t="s">
        <v>155</v>
      </c>
      <c r="E9" s="13" t="s">
        <v>158</v>
      </c>
      <c r="F9" s="13" t="s">
        <v>159</v>
      </c>
      <c r="G9" s="13" t="s">
        <v>22</v>
      </c>
      <c r="H9" s="14">
        <v>68</v>
      </c>
      <c r="I9" s="17">
        <f t="shared" si="0"/>
        <v>20.4</v>
      </c>
      <c r="J9" s="17">
        <v>80.8</v>
      </c>
      <c r="K9" s="17">
        <f t="shared" si="1"/>
        <v>56.559999999999995</v>
      </c>
      <c r="L9" s="17">
        <f t="shared" si="2"/>
        <v>76.96</v>
      </c>
      <c r="M9" s="18">
        <v>2</v>
      </c>
      <c r="N9" s="17"/>
    </row>
    <row r="10" spans="1:14" s="8" customFormat="1" ht="23.25" customHeight="1">
      <c r="A10" s="12">
        <v>6</v>
      </c>
      <c r="B10" s="13" t="s">
        <v>154</v>
      </c>
      <c r="C10" s="13" t="s">
        <v>39</v>
      </c>
      <c r="D10" s="13" t="s">
        <v>155</v>
      </c>
      <c r="E10" s="13" t="s">
        <v>160</v>
      </c>
      <c r="F10" s="13" t="s">
        <v>161</v>
      </c>
      <c r="G10" s="13" t="s">
        <v>22</v>
      </c>
      <c r="H10" s="14">
        <v>63</v>
      </c>
      <c r="I10" s="17">
        <f t="shared" si="0"/>
        <v>18.9</v>
      </c>
      <c r="J10" s="17">
        <v>79.4</v>
      </c>
      <c r="K10" s="17">
        <f t="shared" si="1"/>
        <v>55.58</v>
      </c>
      <c r="L10" s="17">
        <f t="shared" si="2"/>
        <v>74.47999999999999</v>
      </c>
      <c r="M10" s="18">
        <v>3</v>
      </c>
      <c r="N10" s="17"/>
    </row>
    <row r="11" spans="1:14" s="8" customFormat="1" ht="23.25" customHeight="1">
      <c r="A11" s="12">
        <v>7</v>
      </c>
      <c r="B11" s="13" t="s">
        <v>162</v>
      </c>
      <c r="C11" s="13" t="s">
        <v>163</v>
      </c>
      <c r="D11" s="13" t="s">
        <v>164</v>
      </c>
      <c r="E11" s="13" t="s">
        <v>165</v>
      </c>
      <c r="F11" s="13" t="s">
        <v>166</v>
      </c>
      <c r="G11" s="13" t="s">
        <v>65</v>
      </c>
      <c r="H11" s="14">
        <v>0</v>
      </c>
      <c r="I11" s="17"/>
      <c r="J11" s="17">
        <v>84.6</v>
      </c>
      <c r="K11" s="17"/>
      <c r="L11" s="17">
        <f aca="true" t="shared" si="3" ref="L11:L19">J11</f>
        <v>84.6</v>
      </c>
      <c r="M11" s="18">
        <v>1</v>
      </c>
      <c r="N11" s="17" t="s">
        <v>23</v>
      </c>
    </row>
    <row r="12" spans="1:14" s="8" customFormat="1" ht="23.25" customHeight="1">
      <c r="A12" s="12">
        <v>8</v>
      </c>
      <c r="B12" s="13" t="s">
        <v>162</v>
      </c>
      <c r="C12" s="13" t="s">
        <v>163</v>
      </c>
      <c r="D12" s="13" t="s">
        <v>164</v>
      </c>
      <c r="E12" s="13" t="s">
        <v>167</v>
      </c>
      <c r="F12" s="13" t="s">
        <v>168</v>
      </c>
      <c r="G12" s="13" t="s">
        <v>22</v>
      </c>
      <c r="H12" s="14">
        <v>0</v>
      </c>
      <c r="I12" s="17"/>
      <c r="J12" s="17">
        <v>84.2</v>
      </c>
      <c r="K12" s="17"/>
      <c r="L12" s="17">
        <f t="shared" si="3"/>
        <v>84.2</v>
      </c>
      <c r="M12" s="18">
        <v>2</v>
      </c>
      <c r="N12" s="17"/>
    </row>
    <row r="13" spans="1:14" s="8" customFormat="1" ht="23.25" customHeight="1">
      <c r="A13" s="12">
        <v>9</v>
      </c>
      <c r="B13" s="13" t="s">
        <v>162</v>
      </c>
      <c r="C13" s="13" t="s">
        <v>163</v>
      </c>
      <c r="D13" s="13" t="s">
        <v>164</v>
      </c>
      <c r="E13" s="13" t="s">
        <v>169</v>
      </c>
      <c r="F13" s="13" t="s">
        <v>170</v>
      </c>
      <c r="G13" s="13" t="s">
        <v>65</v>
      </c>
      <c r="H13" s="14">
        <v>0</v>
      </c>
      <c r="I13" s="17"/>
      <c r="J13" s="17">
        <v>83</v>
      </c>
      <c r="K13" s="17"/>
      <c r="L13" s="17">
        <f t="shared" si="3"/>
        <v>83</v>
      </c>
      <c r="M13" s="18">
        <v>3</v>
      </c>
      <c r="N13" s="17"/>
    </row>
    <row r="14" spans="1:14" s="8" customFormat="1" ht="23.25" customHeight="1">
      <c r="A14" s="12">
        <v>10</v>
      </c>
      <c r="B14" s="13" t="s">
        <v>162</v>
      </c>
      <c r="C14" s="13" t="s">
        <v>163</v>
      </c>
      <c r="D14" s="13" t="s">
        <v>164</v>
      </c>
      <c r="E14" s="13" t="s">
        <v>171</v>
      </c>
      <c r="F14" s="13" t="s">
        <v>172</v>
      </c>
      <c r="G14" s="13" t="s">
        <v>22</v>
      </c>
      <c r="H14" s="14">
        <v>0</v>
      </c>
      <c r="I14" s="17"/>
      <c r="J14" s="17">
        <v>61.8</v>
      </c>
      <c r="K14" s="17"/>
      <c r="L14" s="17">
        <f t="shared" si="3"/>
        <v>61.8</v>
      </c>
      <c r="M14" s="18">
        <v>4</v>
      </c>
      <c r="N14" s="17"/>
    </row>
    <row r="15" spans="1:14" s="8" customFormat="1" ht="23.25" customHeight="1">
      <c r="A15" s="12">
        <v>11</v>
      </c>
      <c r="B15" s="13" t="s">
        <v>162</v>
      </c>
      <c r="C15" s="13" t="s">
        <v>163</v>
      </c>
      <c r="D15" s="13" t="s">
        <v>164</v>
      </c>
      <c r="E15" s="13" t="s">
        <v>173</v>
      </c>
      <c r="F15" s="13" t="s">
        <v>174</v>
      </c>
      <c r="G15" s="13" t="s">
        <v>22</v>
      </c>
      <c r="H15" s="14">
        <v>0</v>
      </c>
      <c r="I15" s="17"/>
      <c r="J15" s="17" t="s">
        <v>175</v>
      </c>
      <c r="K15" s="17"/>
      <c r="L15" s="17" t="str">
        <f t="shared" si="3"/>
        <v>放弃</v>
      </c>
      <c r="M15" s="18"/>
      <c r="N15" s="17"/>
    </row>
    <row r="16" spans="1:14" s="8" customFormat="1" ht="23.25" customHeight="1">
      <c r="A16" s="12">
        <v>12</v>
      </c>
      <c r="B16" s="13" t="s">
        <v>176</v>
      </c>
      <c r="C16" s="13" t="s">
        <v>177</v>
      </c>
      <c r="D16" s="13" t="s">
        <v>178</v>
      </c>
      <c r="E16" s="13" t="s">
        <v>179</v>
      </c>
      <c r="F16" s="13" t="s">
        <v>180</v>
      </c>
      <c r="G16" s="13" t="s">
        <v>22</v>
      </c>
      <c r="H16" s="14">
        <v>0</v>
      </c>
      <c r="I16" s="17"/>
      <c r="J16" s="17">
        <v>86</v>
      </c>
      <c r="K16" s="17"/>
      <c r="L16" s="17">
        <f t="shared" si="3"/>
        <v>86</v>
      </c>
      <c r="M16" s="18">
        <v>1</v>
      </c>
      <c r="N16" s="17" t="s">
        <v>23</v>
      </c>
    </row>
    <row r="17" spans="1:14" s="8" customFormat="1" ht="23.25" customHeight="1">
      <c r="A17" s="12">
        <v>13</v>
      </c>
      <c r="B17" s="13" t="s">
        <v>176</v>
      </c>
      <c r="C17" s="13" t="s">
        <v>177</v>
      </c>
      <c r="D17" s="13" t="s">
        <v>178</v>
      </c>
      <c r="E17" s="13" t="s">
        <v>181</v>
      </c>
      <c r="F17" s="13" t="s">
        <v>182</v>
      </c>
      <c r="G17" s="13" t="s">
        <v>65</v>
      </c>
      <c r="H17" s="14">
        <v>0</v>
      </c>
      <c r="I17" s="17"/>
      <c r="J17" s="17">
        <v>81.6</v>
      </c>
      <c r="K17" s="17"/>
      <c r="L17" s="17">
        <f t="shared" si="3"/>
        <v>81.6</v>
      </c>
      <c r="M17" s="18">
        <v>2</v>
      </c>
      <c r="N17" s="17"/>
    </row>
    <row r="18" spans="1:14" s="8" customFormat="1" ht="23.25" customHeight="1">
      <c r="A18" s="12">
        <v>14</v>
      </c>
      <c r="B18" s="13" t="s">
        <v>176</v>
      </c>
      <c r="C18" s="13" t="s">
        <v>177</v>
      </c>
      <c r="D18" s="13" t="s">
        <v>178</v>
      </c>
      <c r="E18" s="13" t="s">
        <v>183</v>
      </c>
      <c r="F18" s="13" t="s">
        <v>184</v>
      </c>
      <c r="G18" s="13" t="s">
        <v>22</v>
      </c>
      <c r="H18" s="14">
        <v>0</v>
      </c>
      <c r="I18" s="17"/>
      <c r="J18" s="17">
        <v>81.4</v>
      </c>
      <c r="K18" s="17"/>
      <c r="L18" s="17">
        <f t="shared" si="3"/>
        <v>81.4</v>
      </c>
      <c r="M18" s="18">
        <v>3</v>
      </c>
      <c r="N18" s="17"/>
    </row>
    <row r="19" spans="1:14" s="8" customFormat="1" ht="23.25" customHeight="1">
      <c r="A19" s="12">
        <v>15</v>
      </c>
      <c r="B19" s="13" t="s">
        <v>176</v>
      </c>
      <c r="C19" s="13" t="s">
        <v>177</v>
      </c>
      <c r="D19" s="13" t="s">
        <v>178</v>
      </c>
      <c r="E19" s="13" t="s">
        <v>185</v>
      </c>
      <c r="F19" s="13" t="s">
        <v>186</v>
      </c>
      <c r="G19" s="13" t="s">
        <v>22</v>
      </c>
      <c r="H19" s="14">
        <v>0</v>
      </c>
      <c r="I19" s="17"/>
      <c r="J19" s="17">
        <v>80.6</v>
      </c>
      <c r="K19" s="17"/>
      <c r="L19" s="17">
        <f t="shared" si="3"/>
        <v>80.6</v>
      </c>
      <c r="M19" s="18">
        <v>4</v>
      </c>
      <c r="N19" s="17"/>
    </row>
    <row r="20" spans="1:14" s="8" customFormat="1" ht="23.25" customHeight="1">
      <c r="A20" s="12">
        <v>16</v>
      </c>
      <c r="B20" s="13" t="s">
        <v>187</v>
      </c>
      <c r="C20" s="13" t="s">
        <v>188</v>
      </c>
      <c r="D20" s="13" t="s">
        <v>189</v>
      </c>
      <c r="E20" s="13" t="s">
        <v>190</v>
      </c>
      <c r="F20" s="13" t="s">
        <v>191</v>
      </c>
      <c r="G20" s="13" t="s">
        <v>65</v>
      </c>
      <c r="H20" s="14">
        <v>59</v>
      </c>
      <c r="I20" s="17">
        <f>H20*0.3</f>
        <v>17.7</v>
      </c>
      <c r="J20" s="17">
        <v>81.4</v>
      </c>
      <c r="K20" s="17">
        <f>J20*0.7</f>
        <v>56.98</v>
      </c>
      <c r="L20" s="17">
        <f>I20+K20</f>
        <v>74.67999999999999</v>
      </c>
      <c r="M20" s="18">
        <v>1</v>
      </c>
      <c r="N20" s="17" t="s">
        <v>23</v>
      </c>
    </row>
    <row r="21" spans="1:14" s="8" customFormat="1" ht="23.25" customHeight="1">
      <c r="A21" s="12">
        <v>17</v>
      </c>
      <c r="B21" s="13" t="s">
        <v>187</v>
      </c>
      <c r="C21" s="13" t="s">
        <v>188</v>
      </c>
      <c r="D21" s="13" t="s">
        <v>189</v>
      </c>
      <c r="E21" s="13" t="s">
        <v>192</v>
      </c>
      <c r="F21" s="13" t="s">
        <v>193</v>
      </c>
      <c r="G21" s="13" t="s">
        <v>65</v>
      </c>
      <c r="H21" s="14">
        <v>58.5</v>
      </c>
      <c r="I21" s="17">
        <f>H21*0.3</f>
        <v>17.55</v>
      </c>
      <c r="J21" s="17">
        <v>80.8</v>
      </c>
      <c r="K21" s="17">
        <f>J21*0.7</f>
        <v>56.559999999999995</v>
      </c>
      <c r="L21" s="17">
        <f>I21+K21</f>
        <v>74.11</v>
      </c>
      <c r="M21" s="18">
        <v>2</v>
      </c>
      <c r="N21" s="17"/>
    </row>
    <row r="22" spans="1:14" s="8" customFormat="1" ht="23.25" customHeight="1">
      <c r="A22" s="12">
        <v>18</v>
      </c>
      <c r="B22" s="13" t="s">
        <v>187</v>
      </c>
      <c r="C22" s="13" t="s">
        <v>188</v>
      </c>
      <c r="D22" s="13" t="s">
        <v>189</v>
      </c>
      <c r="E22" s="13" t="s">
        <v>194</v>
      </c>
      <c r="F22" s="13" t="s">
        <v>195</v>
      </c>
      <c r="G22" s="13" t="s">
        <v>65</v>
      </c>
      <c r="H22" s="14">
        <v>63</v>
      </c>
      <c r="I22" s="17">
        <f>H22*0.3</f>
        <v>18.9</v>
      </c>
      <c r="J22" s="17">
        <v>76.4</v>
      </c>
      <c r="K22" s="17">
        <f>J22*0.7</f>
        <v>53.480000000000004</v>
      </c>
      <c r="L22" s="17">
        <f>I22+K22</f>
        <v>72.38</v>
      </c>
      <c r="M22" s="18">
        <v>3</v>
      </c>
      <c r="N22" s="17"/>
    </row>
    <row r="23" spans="1:14" s="8" customFormat="1" ht="23.25" customHeight="1">
      <c r="A23" s="12">
        <v>19</v>
      </c>
      <c r="B23" s="13" t="s">
        <v>196</v>
      </c>
      <c r="C23" s="13" t="s">
        <v>197</v>
      </c>
      <c r="D23" s="13" t="s">
        <v>198</v>
      </c>
      <c r="E23" s="13" t="s">
        <v>199</v>
      </c>
      <c r="F23" s="13" t="s">
        <v>200</v>
      </c>
      <c r="G23" s="13" t="s">
        <v>22</v>
      </c>
      <c r="H23" s="14">
        <v>0</v>
      </c>
      <c r="I23" s="17"/>
      <c r="J23" s="17">
        <v>81.2</v>
      </c>
      <c r="K23" s="17"/>
      <c r="L23" s="17">
        <f>J23</f>
        <v>81.2</v>
      </c>
      <c r="M23" s="18">
        <v>1</v>
      </c>
      <c r="N23" s="17" t="s">
        <v>23</v>
      </c>
    </row>
    <row r="24" spans="1:14" s="8" customFormat="1" ht="23.25" customHeight="1">
      <c r="A24" s="12">
        <v>20</v>
      </c>
      <c r="B24" s="13" t="s">
        <v>196</v>
      </c>
      <c r="C24" s="13" t="s">
        <v>197</v>
      </c>
      <c r="D24" s="13" t="s">
        <v>198</v>
      </c>
      <c r="E24" s="13" t="s">
        <v>201</v>
      </c>
      <c r="F24" s="13" t="s">
        <v>202</v>
      </c>
      <c r="G24" s="13" t="s">
        <v>65</v>
      </c>
      <c r="H24" s="14">
        <v>0</v>
      </c>
      <c r="I24" s="17"/>
      <c r="J24" s="17">
        <v>79.8</v>
      </c>
      <c r="K24" s="17"/>
      <c r="L24" s="17">
        <f>J24</f>
        <v>79.8</v>
      </c>
      <c r="M24" s="18">
        <v>2</v>
      </c>
      <c r="N24" s="17"/>
    </row>
    <row r="25" spans="1:14" s="8" customFormat="1" ht="23.25" customHeight="1">
      <c r="A25" s="12">
        <v>21</v>
      </c>
      <c r="B25" s="13" t="s">
        <v>196</v>
      </c>
      <c r="C25" s="13" t="s">
        <v>197</v>
      </c>
      <c r="D25" s="13" t="s">
        <v>198</v>
      </c>
      <c r="E25" s="13" t="s">
        <v>203</v>
      </c>
      <c r="F25" s="13" t="s">
        <v>204</v>
      </c>
      <c r="G25" s="13" t="s">
        <v>65</v>
      </c>
      <c r="H25" s="14">
        <v>0</v>
      </c>
      <c r="I25" s="17"/>
      <c r="J25" s="17">
        <v>78.8</v>
      </c>
      <c r="K25" s="17"/>
      <c r="L25" s="17">
        <f>J25</f>
        <v>78.8</v>
      </c>
      <c r="M25" s="18">
        <v>3</v>
      </c>
      <c r="N25" s="17"/>
    </row>
  </sheetData>
  <sheetProtection/>
  <mergeCells count="4">
    <mergeCell ref="A1:N1"/>
    <mergeCell ref="A2:N2"/>
    <mergeCell ref="A3:H3"/>
    <mergeCell ref="I3:N3"/>
  </mergeCells>
  <printOptions horizontalCentered="1"/>
  <pageMargins left="0.55" right="0.55" top="0.59" bottom="0.39" header="0.51" footer="0.51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showZeros="0" zoomScalePageLayoutView="0" workbookViewId="0" topLeftCell="A1">
      <pane ySplit="4" topLeftCell="A5" activePane="bottomLeft" state="frozen"/>
      <selection pane="topLeft" activeCell="A1" sqref="A1"/>
      <selection pane="bottomLeft" activeCell="A26" sqref="A26:IV26"/>
    </sheetView>
  </sheetViews>
  <sheetFormatPr defaultColWidth="9.00390625" defaultRowHeight="14.25"/>
  <cols>
    <col min="1" max="1" width="6.75390625" style="3" customWidth="1"/>
    <col min="2" max="2" width="31.375" style="4" customWidth="1"/>
    <col min="3" max="3" width="15.875" style="4" customWidth="1"/>
    <col min="4" max="4" width="9.375" style="3" customWidth="1"/>
    <col min="5" max="5" width="14.625" style="3" customWidth="1"/>
    <col min="6" max="6" width="8.875" style="3" customWidth="1"/>
    <col min="7" max="7" width="5.50390625" style="5" customWidth="1"/>
    <col min="8" max="8" width="8.375" style="6" customWidth="1"/>
    <col min="9" max="9" width="7.75390625" style="6" customWidth="1"/>
    <col min="10" max="10" width="8.25390625" style="6" customWidth="1"/>
    <col min="11" max="11" width="9.00390625" style="6" customWidth="1"/>
    <col min="12" max="12" width="8.50390625" style="6" customWidth="1"/>
    <col min="13" max="13" width="7.00390625" style="7" customWidth="1"/>
    <col min="14" max="14" width="7.50390625" style="3" customWidth="1"/>
    <col min="15" max="188" width="9.00390625" style="8" customWidth="1"/>
    <col min="189" max="16384" width="9.00390625" style="9" customWidth="1"/>
  </cols>
  <sheetData>
    <row r="1" spans="1:14" ht="24" customHeight="1">
      <c r="A1" s="26" t="s">
        <v>205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4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" customFormat="1" ht="20.25" customHeight="1">
      <c r="A3" s="29"/>
      <c r="B3" s="29"/>
      <c r="C3" s="29"/>
      <c r="D3" s="29"/>
      <c r="E3" s="29"/>
      <c r="F3" s="29"/>
      <c r="G3" s="29"/>
      <c r="H3" s="29"/>
      <c r="I3" s="30" t="s">
        <v>2</v>
      </c>
      <c r="J3" s="30"/>
      <c r="K3" s="30"/>
      <c r="L3" s="30"/>
      <c r="M3" s="30"/>
      <c r="N3" s="30"/>
    </row>
    <row r="4" spans="1:14" s="2" customFormat="1" ht="28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5" t="s">
        <v>11</v>
      </c>
      <c r="J4" s="11" t="s">
        <v>12</v>
      </c>
      <c r="K4" s="11" t="s">
        <v>13</v>
      </c>
      <c r="L4" s="11" t="s">
        <v>14</v>
      </c>
      <c r="M4" s="16" t="s">
        <v>15</v>
      </c>
      <c r="N4" s="10" t="s">
        <v>16</v>
      </c>
    </row>
    <row r="5" spans="1:14" ht="22.5" customHeight="1">
      <c r="A5" s="12">
        <v>1</v>
      </c>
      <c r="B5" s="13" t="s">
        <v>206</v>
      </c>
      <c r="C5" s="13" t="s">
        <v>39</v>
      </c>
      <c r="D5" s="13" t="s">
        <v>207</v>
      </c>
      <c r="E5" s="13" t="s">
        <v>208</v>
      </c>
      <c r="F5" s="13" t="s">
        <v>209</v>
      </c>
      <c r="G5" s="13" t="s">
        <v>65</v>
      </c>
      <c r="H5" s="14">
        <v>0</v>
      </c>
      <c r="I5" s="17"/>
      <c r="J5" s="17">
        <v>83</v>
      </c>
      <c r="K5" s="17"/>
      <c r="L5" s="17">
        <f>J5</f>
        <v>83</v>
      </c>
      <c r="M5" s="18">
        <v>1</v>
      </c>
      <c r="N5" s="17" t="s">
        <v>23</v>
      </c>
    </row>
    <row r="6" spans="1:14" ht="22.5" customHeight="1">
      <c r="A6" s="12">
        <v>2</v>
      </c>
      <c r="B6" s="13" t="s">
        <v>206</v>
      </c>
      <c r="C6" s="13" t="s">
        <v>39</v>
      </c>
      <c r="D6" s="13" t="s">
        <v>207</v>
      </c>
      <c r="E6" s="13" t="s">
        <v>210</v>
      </c>
      <c r="F6" s="13" t="s">
        <v>211</v>
      </c>
      <c r="G6" s="13" t="s">
        <v>22</v>
      </c>
      <c r="H6" s="14">
        <v>0</v>
      </c>
      <c r="I6" s="17"/>
      <c r="J6" s="17">
        <v>81.2</v>
      </c>
      <c r="K6" s="17"/>
      <c r="L6" s="17">
        <f>J6</f>
        <v>81.2</v>
      </c>
      <c r="M6" s="18">
        <v>2</v>
      </c>
      <c r="N6" s="17"/>
    </row>
    <row r="7" spans="1:14" ht="22.5" customHeight="1">
      <c r="A7" s="12">
        <v>3</v>
      </c>
      <c r="B7" s="13" t="s">
        <v>206</v>
      </c>
      <c r="C7" s="13" t="s">
        <v>39</v>
      </c>
      <c r="D7" s="13" t="s">
        <v>207</v>
      </c>
      <c r="E7" s="13" t="s">
        <v>212</v>
      </c>
      <c r="F7" s="13" t="s">
        <v>213</v>
      </c>
      <c r="G7" s="13" t="s">
        <v>65</v>
      </c>
      <c r="H7" s="14">
        <v>0</v>
      </c>
      <c r="I7" s="17"/>
      <c r="J7" s="17">
        <v>80.4</v>
      </c>
      <c r="K7" s="17"/>
      <c r="L7" s="17">
        <f>J7</f>
        <v>80.4</v>
      </c>
      <c r="M7" s="18">
        <v>3</v>
      </c>
      <c r="N7" s="17"/>
    </row>
    <row r="8" spans="1:14" ht="22.5" customHeight="1">
      <c r="A8" s="12">
        <v>4</v>
      </c>
      <c r="B8" s="13" t="s">
        <v>206</v>
      </c>
      <c r="C8" s="13" t="s">
        <v>39</v>
      </c>
      <c r="D8" s="13" t="s">
        <v>207</v>
      </c>
      <c r="E8" s="13" t="s">
        <v>214</v>
      </c>
      <c r="F8" s="13" t="s">
        <v>215</v>
      </c>
      <c r="G8" s="13" t="s">
        <v>22</v>
      </c>
      <c r="H8" s="14">
        <v>0</v>
      </c>
      <c r="I8" s="17"/>
      <c r="J8" s="17">
        <v>76.2</v>
      </c>
      <c r="K8" s="17"/>
      <c r="L8" s="17">
        <f>J8</f>
        <v>76.2</v>
      </c>
      <c r="M8" s="18">
        <v>4</v>
      </c>
      <c r="N8" s="17"/>
    </row>
    <row r="9" spans="1:14" ht="22.5" customHeight="1">
      <c r="A9" s="12">
        <v>5</v>
      </c>
      <c r="B9" s="13" t="s">
        <v>216</v>
      </c>
      <c r="C9" s="13" t="s">
        <v>217</v>
      </c>
      <c r="D9" s="13" t="s">
        <v>218</v>
      </c>
      <c r="E9" s="13" t="s">
        <v>219</v>
      </c>
      <c r="F9" s="13" t="s">
        <v>220</v>
      </c>
      <c r="G9" s="13" t="s">
        <v>65</v>
      </c>
      <c r="H9" s="14">
        <v>46.5</v>
      </c>
      <c r="I9" s="17">
        <f>H9*0.3</f>
        <v>13.95</v>
      </c>
      <c r="J9" s="17">
        <v>84</v>
      </c>
      <c r="K9" s="17">
        <f>J9*0.7</f>
        <v>58.8</v>
      </c>
      <c r="L9" s="17">
        <f>I9+K9</f>
        <v>72.75</v>
      </c>
      <c r="M9" s="18">
        <v>1</v>
      </c>
      <c r="N9" s="17" t="s">
        <v>23</v>
      </c>
    </row>
    <row r="10" spans="1:14" ht="22.5" customHeight="1">
      <c r="A10" s="12">
        <v>6</v>
      </c>
      <c r="B10" s="13" t="s">
        <v>216</v>
      </c>
      <c r="C10" s="13" t="s">
        <v>217</v>
      </c>
      <c r="D10" s="13" t="s">
        <v>218</v>
      </c>
      <c r="E10" s="13" t="s">
        <v>221</v>
      </c>
      <c r="F10" s="13" t="s">
        <v>222</v>
      </c>
      <c r="G10" s="13" t="s">
        <v>22</v>
      </c>
      <c r="H10" s="14">
        <v>50.5</v>
      </c>
      <c r="I10" s="17">
        <f>H10*0.3</f>
        <v>15.149999999999999</v>
      </c>
      <c r="J10" s="17">
        <v>82</v>
      </c>
      <c r="K10" s="17">
        <f>J10*0.7</f>
        <v>57.4</v>
      </c>
      <c r="L10" s="17">
        <f>I10+K10</f>
        <v>72.55</v>
      </c>
      <c r="M10" s="18">
        <v>2</v>
      </c>
      <c r="N10" s="17"/>
    </row>
    <row r="11" spans="1:14" ht="22.5" customHeight="1">
      <c r="A11" s="12">
        <v>7</v>
      </c>
      <c r="B11" s="13" t="s">
        <v>216</v>
      </c>
      <c r="C11" s="13" t="s">
        <v>217</v>
      </c>
      <c r="D11" s="13" t="s">
        <v>218</v>
      </c>
      <c r="E11" s="13" t="s">
        <v>223</v>
      </c>
      <c r="F11" s="13" t="s">
        <v>224</v>
      </c>
      <c r="G11" s="13" t="s">
        <v>65</v>
      </c>
      <c r="H11" s="14">
        <v>52</v>
      </c>
      <c r="I11" s="17">
        <f>H11*0.3</f>
        <v>15.6</v>
      </c>
      <c r="J11" s="17">
        <v>80</v>
      </c>
      <c r="K11" s="17">
        <f>J11*0.7</f>
        <v>56</v>
      </c>
      <c r="L11" s="17">
        <f>I11+K11</f>
        <v>71.6</v>
      </c>
      <c r="M11" s="18">
        <v>3</v>
      </c>
      <c r="N11" s="17"/>
    </row>
    <row r="12" spans="1:14" ht="22.5" customHeight="1">
      <c r="A12" s="12">
        <v>8</v>
      </c>
      <c r="B12" s="13" t="s">
        <v>225</v>
      </c>
      <c r="C12" s="13" t="s">
        <v>226</v>
      </c>
      <c r="D12" s="13" t="s">
        <v>227</v>
      </c>
      <c r="E12" s="13" t="s">
        <v>228</v>
      </c>
      <c r="F12" s="13" t="s">
        <v>229</v>
      </c>
      <c r="G12" s="13" t="s">
        <v>22</v>
      </c>
      <c r="H12" s="14">
        <v>0</v>
      </c>
      <c r="I12" s="17"/>
      <c r="J12" s="17">
        <v>80.4</v>
      </c>
      <c r="K12" s="17"/>
      <c r="L12" s="17">
        <f aca="true" t="shared" si="0" ref="L12:L25">J12</f>
        <v>80.4</v>
      </c>
      <c r="M12" s="18">
        <v>1</v>
      </c>
      <c r="N12" s="17" t="s">
        <v>23</v>
      </c>
    </row>
    <row r="13" spans="1:14" ht="22.5" customHeight="1">
      <c r="A13" s="12">
        <v>9</v>
      </c>
      <c r="B13" s="13" t="s">
        <v>225</v>
      </c>
      <c r="C13" s="13" t="s">
        <v>226</v>
      </c>
      <c r="D13" s="13" t="s">
        <v>227</v>
      </c>
      <c r="E13" s="13" t="s">
        <v>230</v>
      </c>
      <c r="F13" s="13" t="s">
        <v>231</v>
      </c>
      <c r="G13" s="13" t="s">
        <v>65</v>
      </c>
      <c r="H13" s="14">
        <v>0</v>
      </c>
      <c r="I13" s="17"/>
      <c r="J13" s="17">
        <v>80.2</v>
      </c>
      <c r="K13" s="17"/>
      <c r="L13" s="17">
        <f t="shared" si="0"/>
        <v>80.2</v>
      </c>
      <c r="M13" s="18">
        <v>2</v>
      </c>
      <c r="N13" s="17"/>
    </row>
    <row r="14" spans="1:14" ht="22.5" customHeight="1">
      <c r="A14" s="12">
        <v>10</v>
      </c>
      <c r="B14" s="13" t="s">
        <v>232</v>
      </c>
      <c r="C14" s="13" t="s">
        <v>29</v>
      </c>
      <c r="D14" s="13" t="s">
        <v>233</v>
      </c>
      <c r="E14" s="13" t="s">
        <v>234</v>
      </c>
      <c r="F14" s="13" t="s">
        <v>235</v>
      </c>
      <c r="G14" s="13" t="s">
        <v>65</v>
      </c>
      <c r="H14" s="14">
        <v>0</v>
      </c>
      <c r="I14" s="17"/>
      <c r="J14" s="17">
        <v>80</v>
      </c>
      <c r="K14" s="17"/>
      <c r="L14" s="17">
        <f t="shared" si="0"/>
        <v>80</v>
      </c>
      <c r="M14" s="18">
        <v>1</v>
      </c>
      <c r="N14" s="17" t="s">
        <v>23</v>
      </c>
    </row>
    <row r="15" spans="1:14" ht="22.5" customHeight="1">
      <c r="A15" s="12">
        <v>11</v>
      </c>
      <c r="B15" s="13" t="s">
        <v>232</v>
      </c>
      <c r="C15" s="13" t="s">
        <v>29</v>
      </c>
      <c r="D15" s="13" t="s">
        <v>233</v>
      </c>
      <c r="E15" s="13" t="s">
        <v>236</v>
      </c>
      <c r="F15" s="13" t="s">
        <v>237</v>
      </c>
      <c r="G15" s="13" t="s">
        <v>65</v>
      </c>
      <c r="H15" s="14">
        <v>0</v>
      </c>
      <c r="I15" s="17"/>
      <c r="J15" s="17">
        <v>79.2</v>
      </c>
      <c r="K15" s="17"/>
      <c r="L15" s="17">
        <f t="shared" si="0"/>
        <v>79.2</v>
      </c>
      <c r="M15" s="18">
        <v>2</v>
      </c>
      <c r="N15" s="17"/>
    </row>
    <row r="16" spans="1:14" ht="22.5" customHeight="1">
      <c r="A16" s="12">
        <v>12</v>
      </c>
      <c r="B16" s="13" t="s">
        <v>238</v>
      </c>
      <c r="C16" s="13" t="s">
        <v>39</v>
      </c>
      <c r="D16" s="13" t="s">
        <v>239</v>
      </c>
      <c r="E16" s="13" t="s">
        <v>240</v>
      </c>
      <c r="F16" s="13" t="s">
        <v>241</v>
      </c>
      <c r="G16" s="13" t="s">
        <v>65</v>
      </c>
      <c r="H16" s="14">
        <v>0</v>
      </c>
      <c r="I16" s="17"/>
      <c r="J16" s="17">
        <v>80.2</v>
      </c>
      <c r="K16" s="17"/>
      <c r="L16" s="17">
        <f t="shared" si="0"/>
        <v>80.2</v>
      </c>
      <c r="M16" s="18">
        <v>1</v>
      </c>
      <c r="N16" s="17" t="s">
        <v>23</v>
      </c>
    </row>
    <row r="17" spans="1:14" ht="22.5" customHeight="1">
      <c r="A17" s="12">
        <v>13</v>
      </c>
      <c r="B17" s="13" t="s">
        <v>238</v>
      </c>
      <c r="C17" s="13" t="s">
        <v>39</v>
      </c>
      <c r="D17" s="13" t="s">
        <v>239</v>
      </c>
      <c r="E17" s="13" t="s">
        <v>242</v>
      </c>
      <c r="F17" s="13" t="s">
        <v>243</v>
      </c>
      <c r="G17" s="13" t="s">
        <v>22</v>
      </c>
      <c r="H17" s="14">
        <v>0</v>
      </c>
      <c r="I17" s="17"/>
      <c r="J17" s="17">
        <v>79</v>
      </c>
      <c r="K17" s="17"/>
      <c r="L17" s="17">
        <f t="shared" si="0"/>
        <v>79</v>
      </c>
      <c r="M17" s="18">
        <v>2</v>
      </c>
      <c r="N17" s="17"/>
    </row>
    <row r="18" spans="1:14" ht="22.5" customHeight="1">
      <c r="A18" s="12">
        <v>14</v>
      </c>
      <c r="B18" s="13" t="s">
        <v>244</v>
      </c>
      <c r="C18" s="13" t="s">
        <v>177</v>
      </c>
      <c r="D18" s="13" t="s">
        <v>245</v>
      </c>
      <c r="E18" s="13" t="s">
        <v>246</v>
      </c>
      <c r="F18" s="13" t="s">
        <v>247</v>
      </c>
      <c r="G18" s="13" t="s">
        <v>65</v>
      </c>
      <c r="H18" s="14">
        <v>0</v>
      </c>
      <c r="I18" s="17"/>
      <c r="J18" s="17">
        <v>79.2</v>
      </c>
      <c r="K18" s="17"/>
      <c r="L18" s="17">
        <f t="shared" si="0"/>
        <v>79.2</v>
      </c>
      <c r="M18" s="18">
        <v>1</v>
      </c>
      <c r="N18" s="17" t="s">
        <v>23</v>
      </c>
    </row>
    <row r="19" spans="1:14" ht="22.5" customHeight="1">
      <c r="A19" s="12">
        <v>15</v>
      </c>
      <c r="B19" s="13" t="s">
        <v>244</v>
      </c>
      <c r="C19" s="13" t="s">
        <v>177</v>
      </c>
      <c r="D19" s="13" t="s">
        <v>245</v>
      </c>
      <c r="E19" s="13" t="s">
        <v>248</v>
      </c>
      <c r="F19" s="13" t="s">
        <v>249</v>
      </c>
      <c r="G19" s="13" t="s">
        <v>22</v>
      </c>
      <c r="H19" s="14">
        <v>0</v>
      </c>
      <c r="I19" s="17"/>
      <c r="J19" s="17">
        <v>79</v>
      </c>
      <c r="K19" s="17"/>
      <c r="L19" s="17">
        <f t="shared" si="0"/>
        <v>79</v>
      </c>
      <c r="M19" s="18">
        <v>2</v>
      </c>
      <c r="N19" s="17"/>
    </row>
    <row r="20" spans="1:14" ht="22.5" customHeight="1">
      <c r="A20" s="12">
        <v>16</v>
      </c>
      <c r="B20" s="13" t="s">
        <v>244</v>
      </c>
      <c r="C20" s="13" t="s">
        <v>177</v>
      </c>
      <c r="D20" s="13" t="s">
        <v>245</v>
      </c>
      <c r="E20" s="13" t="s">
        <v>250</v>
      </c>
      <c r="F20" s="13" t="s">
        <v>251</v>
      </c>
      <c r="G20" s="13" t="s">
        <v>22</v>
      </c>
      <c r="H20" s="14">
        <v>0</v>
      </c>
      <c r="I20" s="17"/>
      <c r="J20" s="17">
        <v>77.6</v>
      </c>
      <c r="K20" s="17"/>
      <c r="L20" s="17">
        <f t="shared" si="0"/>
        <v>77.6</v>
      </c>
      <c r="M20" s="18">
        <v>3</v>
      </c>
      <c r="N20" s="17"/>
    </row>
    <row r="21" spans="1:14" ht="22.5" customHeight="1">
      <c r="A21" s="12">
        <v>17</v>
      </c>
      <c r="B21" s="13" t="s">
        <v>244</v>
      </c>
      <c r="C21" s="13" t="s">
        <v>177</v>
      </c>
      <c r="D21" s="13" t="s">
        <v>245</v>
      </c>
      <c r="E21" s="13" t="s">
        <v>252</v>
      </c>
      <c r="F21" s="13" t="s">
        <v>253</v>
      </c>
      <c r="G21" s="13" t="s">
        <v>22</v>
      </c>
      <c r="H21" s="14">
        <v>0</v>
      </c>
      <c r="I21" s="17"/>
      <c r="J21" s="17">
        <v>76.6</v>
      </c>
      <c r="K21" s="17"/>
      <c r="L21" s="17">
        <f t="shared" si="0"/>
        <v>76.6</v>
      </c>
      <c r="M21" s="18">
        <v>4</v>
      </c>
      <c r="N21" s="17"/>
    </row>
    <row r="22" spans="1:14" ht="22.5" customHeight="1">
      <c r="A22" s="12">
        <v>18</v>
      </c>
      <c r="B22" s="13" t="s">
        <v>254</v>
      </c>
      <c r="C22" s="13" t="s">
        <v>255</v>
      </c>
      <c r="D22" s="13" t="s">
        <v>256</v>
      </c>
      <c r="E22" s="13" t="s">
        <v>257</v>
      </c>
      <c r="F22" s="13" t="s">
        <v>258</v>
      </c>
      <c r="G22" s="13" t="s">
        <v>22</v>
      </c>
      <c r="H22" s="14">
        <v>0</v>
      </c>
      <c r="I22" s="17"/>
      <c r="J22" s="17" t="s">
        <v>37</v>
      </c>
      <c r="K22" s="17"/>
      <c r="L22" s="17" t="str">
        <f t="shared" si="0"/>
        <v>缺考</v>
      </c>
      <c r="M22" s="18"/>
      <c r="N22" s="17"/>
    </row>
    <row r="23" spans="1:14" ht="22.5" customHeight="1">
      <c r="A23" s="12">
        <v>19</v>
      </c>
      <c r="B23" s="13" t="s">
        <v>254</v>
      </c>
      <c r="C23" s="13" t="s">
        <v>255</v>
      </c>
      <c r="D23" s="13" t="s">
        <v>256</v>
      </c>
      <c r="E23" s="13" t="s">
        <v>259</v>
      </c>
      <c r="F23" s="13" t="s">
        <v>260</v>
      </c>
      <c r="G23" s="13" t="s">
        <v>65</v>
      </c>
      <c r="H23" s="14">
        <v>0</v>
      </c>
      <c r="I23" s="17"/>
      <c r="J23" s="17">
        <v>80</v>
      </c>
      <c r="K23" s="17"/>
      <c r="L23" s="17">
        <f t="shared" si="0"/>
        <v>80</v>
      </c>
      <c r="M23" s="18">
        <v>1</v>
      </c>
      <c r="N23" s="17" t="s">
        <v>23</v>
      </c>
    </row>
    <row r="24" spans="1:14" ht="22.5" customHeight="1">
      <c r="A24" s="12">
        <v>20</v>
      </c>
      <c r="B24" s="13" t="s">
        <v>254</v>
      </c>
      <c r="C24" s="13" t="s">
        <v>255</v>
      </c>
      <c r="D24" s="13" t="s">
        <v>256</v>
      </c>
      <c r="E24" s="13" t="s">
        <v>261</v>
      </c>
      <c r="F24" s="13" t="s">
        <v>262</v>
      </c>
      <c r="G24" s="13" t="s">
        <v>65</v>
      </c>
      <c r="H24" s="14">
        <v>0</v>
      </c>
      <c r="I24" s="17"/>
      <c r="J24" s="17">
        <v>79</v>
      </c>
      <c r="K24" s="17"/>
      <c r="L24" s="17">
        <f t="shared" si="0"/>
        <v>79</v>
      </c>
      <c r="M24" s="18">
        <v>2</v>
      </c>
      <c r="N24" s="17"/>
    </row>
    <row r="25" spans="1:14" ht="22.5" customHeight="1">
      <c r="A25" s="12">
        <v>21</v>
      </c>
      <c r="B25" s="13" t="s">
        <v>254</v>
      </c>
      <c r="C25" s="13" t="s">
        <v>255</v>
      </c>
      <c r="D25" s="13" t="s">
        <v>256</v>
      </c>
      <c r="E25" s="13" t="s">
        <v>263</v>
      </c>
      <c r="F25" s="13" t="s">
        <v>264</v>
      </c>
      <c r="G25" s="13" t="s">
        <v>22</v>
      </c>
      <c r="H25" s="14">
        <v>0</v>
      </c>
      <c r="I25" s="17"/>
      <c r="J25" s="17">
        <v>77.4</v>
      </c>
      <c r="K25" s="17"/>
      <c r="L25" s="17">
        <f t="shared" si="0"/>
        <v>77.4</v>
      </c>
      <c r="M25" s="18">
        <v>3</v>
      </c>
      <c r="N25" s="17"/>
    </row>
    <row r="26" spans="8:14" ht="15">
      <c r="H26" s="5"/>
      <c r="I26" s="5"/>
      <c r="J26" s="5"/>
      <c r="K26" s="5"/>
      <c r="L26" s="5"/>
      <c r="N26" s="5"/>
    </row>
  </sheetData>
  <sheetProtection/>
  <mergeCells count="4">
    <mergeCell ref="A1:N1"/>
    <mergeCell ref="A2:N2"/>
    <mergeCell ref="A3:H3"/>
    <mergeCell ref="I3:N3"/>
  </mergeCells>
  <printOptions horizontalCentered="1"/>
  <pageMargins left="0.55" right="0.55" top="0.59" bottom="0.39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百惠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用户</cp:lastModifiedBy>
  <cp:lastPrinted>2021-01-30T05:48:41Z</cp:lastPrinted>
  <dcterms:created xsi:type="dcterms:W3CDTF">2013-12-15T07:53:57Z</dcterms:created>
  <dcterms:modified xsi:type="dcterms:W3CDTF">2021-02-01T02:30:40Z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