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<sst xmlns="http://schemas.openxmlformats.org/spreadsheetml/2006/main" count="54" uniqueCount="40">
  <si>
    <t>附件：</t>
  </si>
  <si>
    <t>考核招聘编内工作人员参加答辩名单</t>
  </si>
  <si>
    <t>序号</t>
  </si>
  <si>
    <t>姓名</t>
  </si>
  <si>
    <t>性别</t>
  </si>
  <si>
    <t>身份证号码</t>
  </si>
  <si>
    <t>应聘岗位</t>
  </si>
  <si>
    <t>备注</t>
  </si>
  <si>
    <t>231025xxxxxx51X</t>
  </si>
  <si>
    <t>0105_口腔科医师</t>
  </si>
  <si>
    <t>460003xxxxxx214</t>
  </si>
  <si>
    <t>0113_心脏外科医师</t>
  </si>
  <si>
    <t>460003xxxxxx429</t>
  </si>
  <si>
    <t>0115_临床医师</t>
  </si>
  <si>
    <t>460003xxxxxx820</t>
  </si>
  <si>
    <t>430408xxxxxx039</t>
  </si>
  <si>
    <t>460031xxxxxx215</t>
  </si>
  <si>
    <t>520203xxxxxx245</t>
  </si>
  <si>
    <t>460031xxxxxx244</t>
  </si>
  <si>
    <t>460003xxxxxx628</t>
  </si>
  <si>
    <t>0116_功能科医师</t>
  </si>
  <si>
    <t>460032xxxxxx787</t>
  </si>
  <si>
    <t>0119_病理科技师</t>
  </si>
  <si>
    <t>460003xxxxxx035</t>
  </si>
  <si>
    <t>0120_检验科技师</t>
  </si>
  <si>
    <t>460006xxxxxx075</t>
  </si>
  <si>
    <t>0121_药剂科人员</t>
  </si>
  <si>
    <t>220681xxxxxx265</t>
  </si>
  <si>
    <t>460003xxxxxx015</t>
  </si>
  <si>
    <t>0122_放射科技师</t>
  </si>
  <si>
    <t>460006xxxxxx628</t>
  </si>
  <si>
    <t>0123_护士</t>
  </si>
  <si>
    <t>460028xxxxxx823</t>
  </si>
  <si>
    <t>230603xxxxxx361</t>
  </si>
  <si>
    <t>460027xxxxxx924</t>
  </si>
  <si>
    <t>460003xxxxxx228</t>
  </si>
  <si>
    <t>460027xxxxxx322</t>
  </si>
  <si>
    <t>460028xxxxxx628</t>
  </si>
  <si>
    <t>460003xxxxxx440</t>
  </si>
  <si>
    <t>460003xxxxxx640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</si>
</sst>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workbookViewId="0" topLeftCell="A19">
      <selection activeCell="F26" sqref="F26"/>
    </sheetView>
  </sheetViews>
  <sheetFormatPr defaultColWidth="9.00390625" defaultRowHeight="14.25"/>
  <cols>
    <col min="1" max="1" width="6.625" style="1" customWidth="1"/>
    <col min="2" max="2" width="8.75390625" style="1" customWidth="1"/>
    <col min="3" max="3" width="7.00390625" style="1" customWidth="1"/>
    <col min="4" max="4" width="21.50390625" style="4" customWidth="1"/>
    <col min="5" max="5" width="21.00390625" style="1" customWidth="1"/>
    <col min="6" max="6" width="15.25390625" style="1" customWidth="1"/>
    <col min="7" max="8" width="9.00390625" style="5" customWidth="1"/>
    <col min="9" max="236" width="9.00390625" style="1" customWidth="1"/>
  </cols>
  <sheetData>
    <row r="1" spans="1:256" s="1" customFormat="1" ht="14.25">
      <c r="A1" s="6" t="s">
        <v>0</v>
      </c>
      <c r="D1" s="4"/>
      <c r="G1" s="5"/>
      <c r="H1" s="5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7" customHeight="1">
      <c r="A2" s="7" t="s">
        <v>1</v>
      </c>
      <c r="B2" s="7"/>
      <c r="C2" s="7"/>
      <c r="D2" s="7"/>
      <c r="E2" s="7"/>
      <c r="F2" s="7"/>
      <c r="G2" s="5"/>
      <c r="H2" s="5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5"/>
      <c r="H3" s="5"/>
    </row>
    <row r="4" spans="1:256" s="2" customFormat="1" ht="30" customHeight="1">
      <c r="A4" s="11">
        <v>1</v>
      </c>
      <c r="B4" s="12" t="str">
        <f>"李勇"</f>
        <v>李勇</v>
      </c>
      <c r="C4" s="12" t="str">
        <f aca="true" t="shared" si="0" ref="C4:C9">"男"</f>
        <v>男</v>
      </c>
      <c r="D4" s="13" t="s">
        <v>8</v>
      </c>
      <c r="E4" s="12" t="s">
        <v>9</v>
      </c>
      <c r="F4" s="11"/>
      <c r="G4" s="14"/>
      <c r="H4" s="1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2" customFormat="1" ht="30" customHeight="1">
      <c r="A5" s="11">
        <v>2</v>
      </c>
      <c r="B5" s="12" t="str">
        <f>"高冠斌"</f>
        <v>高冠斌</v>
      </c>
      <c r="C5" s="12" t="str">
        <f t="shared" si="0"/>
        <v>男</v>
      </c>
      <c r="D5" s="13" t="s">
        <v>10</v>
      </c>
      <c r="E5" s="12" t="s">
        <v>11</v>
      </c>
      <c r="F5" s="11"/>
      <c r="G5" s="14"/>
      <c r="H5" s="14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" customFormat="1" ht="30" customHeight="1">
      <c r="A6" s="11">
        <v>3</v>
      </c>
      <c r="B6" s="15" t="str">
        <f>"廖雪霞"</f>
        <v>廖雪霞</v>
      </c>
      <c r="C6" s="15" t="str">
        <f aca="true" t="shared" si="1" ref="C6:C13">"女"</f>
        <v>女</v>
      </c>
      <c r="D6" s="13" t="s">
        <v>12</v>
      </c>
      <c r="E6" s="15" t="s">
        <v>13</v>
      </c>
      <c r="F6" s="11"/>
      <c r="G6" s="16"/>
      <c r="H6" s="16"/>
      <c r="I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3" customFormat="1" ht="30" customHeight="1">
      <c r="A7" s="11">
        <v>4</v>
      </c>
      <c r="B7" s="12" t="str">
        <f>"周慧敏"</f>
        <v>周慧敏</v>
      </c>
      <c r="C7" s="12" t="str">
        <f t="shared" si="1"/>
        <v>女</v>
      </c>
      <c r="D7" s="13" t="s">
        <v>14</v>
      </c>
      <c r="E7" s="12" t="s">
        <v>13</v>
      </c>
      <c r="F7" s="11"/>
      <c r="G7" s="14"/>
      <c r="H7" s="14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30" customHeight="1">
      <c r="A8" s="11">
        <v>5</v>
      </c>
      <c r="B8" s="12" t="str">
        <f>"张粤辉"</f>
        <v>张粤辉</v>
      </c>
      <c r="C8" s="12" t="str">
        <f t="shared" si="0"/>
        <v>男</v>
      </c>
      <c r="D8" s="13" t="s">
        <v>15</v>
      </c>
      <c r="E8" s="12" t="s">
        <v>13</v>
      </c>
      <c r="F8" s="11"/>
      <c r="G8" s="14"/>
      <c r="H8" s="14"/>
      <c r="I8" s="19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30" customHeight="1">
      <c r="A9" s="11">
        <v>6</v>
      </c>
      <c r="B9" s="12" t="str">
        <f>"林耀庭"</f>
        <v>林耀庭</v>
      </c>
      <c r="C9" s="12" t="str">
        <f t="shared" si="0"/>
        <v>男</v>
      </c>
      <c r="D9" s="13" t="s">
        <v>16</v>
      </c>
      <c r="E9" s="12" t="s">
        <v>13</v>
      </c>
      <c r="F9" s="11"/>
      <c r="G9" s="14"/>
      <c r="H9" s="14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30" customHeight="1">
      <c r="A10" s="11">
        <v>7</v>
      </c>
      <c r="B10" s="12" t="str">
        <f>"冯景诗"</f>
        <v>冯景诗</v>
      </c>
      <c r="C10" s="12" t="str">
        <f t="shared" si="1"/>
        <v>女</v>
      </c>
      <c r="D10" s="13" t="s">
        <v>17</v>
      </c>
      <c r="E10" s="12" t="s">
        <v>13</v>
      </c>
      <c r="F10" s="11"/>
      <c r="G10" s="16"/>
      <c r="H10" s="16"/>
      <c r="I10" s="18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" customFormat="1" ht="30" customHeight="1">
      <c r="A11" s="11">
        <v>8</v>
      </c>
      <c r="B11" s="12" t="str">
        <f>"陈立敏"</f>
        <v>陈立敏</v>
      </c>
      <c r="C11" s="12" t="str">
        <f t="shared" si="1"/>
        <v>女</v>
      </c>
      <c r="D11" s="13" t="s">
        <v>18</v>
      </c>
      <c r="E11" s="12" t="s">
        <v>13</v>
      </c>
      <c r="F11" s="11"/>
      <c r="G11" s="14"/>
      <c r="H11" s="14"/>
      <c r="I11" s="1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3" customFormat="1" ht="30" customHeight="1">
      <c r="A12" s="11">
        <v>9</v>
      </c>
      <c r="B12" s="12" t="str">
        <f>"郑秋咪"</f>
        <v>郑秋咪</v>
      </c>
      <c r="C12" s="12" t="str">
        <f t="shared" si="1"/>
        <v>女</v>
      </c>
      <c r="D12" s="13" t="s">
        <v>19</v>
      </c>
      <c r="E12" s="12" t="s">
        <v>20</v>
      </c>
      <c r="F12" s="11"/>
      <c r="G12" s="14"/>
      <c r="H12" s="14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8" s="2" customFormat="1" ht="30" customHeight="1">
      <c r="A13" s="11">
        <v>10</v>
      </c>
      <c r="B13" s="15" t="str">
        <f>"麦玲"</f>
        <v>麦玲</v>
      </c>
      <c r="C13" s="15" t="str">
        <f t="shared" si="1"/>
        <v>女</v>
      </c>
      <c r="D13" s="13" t="s">
        <v>21</v>
      </c>
      <c r="E13" s="15" t="s">
        <v>22</v>
      </c>
      <c r="F13" s="11"/>
      <c r="G13" s="14"/>
      <c r="H13" s="14"/>
    </row>
    <row r="14" spans="1:256" s="2" customFormat="1" ht="30" customHeight="1">
      <c r="A14" s="11">
        <v>11</v>
      </c>
      <c r="B14" s="12" t="str">
        <f>"王乐"</f>
        <v>王乐</v>
      </c>
      <c r="C14" s="12" t="str">
        <f aca="true" t="shared" si="2" ref="C14:C17">"男"</f>
        <v>男</v>
      </c>
      <c r="D14" s="13" t="s">
        <v>23</v>
      </c>
      <c r="E14" s="12" t="s">
        <v>24</v>
      </c>
      <c r="F14" s="11"/>
      <c r="G14" s="16"/>
      <c r="H14" s="16"/>
      <c r="I14" s="19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3" customFormat="1" ht="30" customHeight="1">
      <c r="A15" s="11">
        <v>12</v>
      </c>
      <c r="B15" s="12" t="str">
        <f>"黄意来"</f>
        <v>黄意来</v>
      </c>
      <c r="C15" s="12" t="str">
        <f t="shared" si="2"/>
        <v>男</v>
      </c>
      <c r="D15" s="13" t="s">
        <v>25</v>
      </c>
      <c r="E15" s="12" t="s">
        <v>26</v>
      </c>
      <c r="F15" s="11"/>
      <c r="G15" s="14"/>
      <c r="H15" s="1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3" customFormat="1" ht="30" customHeight="1">
      <c r="A16" s="11">
        <v>13</v>
      </c>
      <c r="B16" s="12" t="str">
        <f>"宋洋"</f>
        <v>宋洋</v>
      </c>
      <c r="C16" s="12" t="str">
        <f aca="true" t="shared" si="3" ref="C16:C26">"女"</f>
        <v>女</v>
      </c>
      <c r="D16" s="13" t="s">
        <v>27</v>
      </c>
      <c r="E16" s="12" t="s">
        <v>26</v>
      </c>
      <c r="F16" s="11"/>
      <c r="G16" s="14"/>
      <c r="H16" s="14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2" customFormat="1" ht="30" customHeight="1">
      <c r="A17" s="11">
        <v>14</v>
      </c>
      <c r="B17" s="12" t="str">
        <f>"黎国儒"</f>
        <v>黎国儒</v>
      </c>
      <c r="C17" s="12" t="str">
        <f t="shared" si="2"/>
        <v>男</v>
      </c>
      <c r="D17" s="13" t="s">
        <v>28</v>
      </c>
      <c r="E17" s="12" t="s">
        <v>29</v>
      </c>
      <c r="F17" s="11"/>
      <c r="G17" s="14"/>
      <c r="H17" s="1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3" customFormat="1" ht="30" customHeight="1">
      <c r="A18" s="11">
        <v>15</v>
      </c>
      <c r="B18" s="12" t="str">
        <f>"吴秋虹"</f>
        <v>吴秋虹</v>
      </c>
      <c r="C18" s="12" t="str">
        <f t="shared" si="3"/>
        <v>女</v>
      </c>
      <c r="D18" s="13" t="s">
        <v>30</v>
      </c>
      <c r="E18" s="12" t="s">
        <v>31</v>
      </c>
      <c r="F18" s="11"/>
      <c r="G18" s="14"/>
      <c r="H18" s="14"/>
      <c r="I18" s="19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" customFormat="1" ht="30" customHeight="1">
      <c r="A19" s="11">
        <v>16</v>
      </c>
      <c r="B19" s="12" t="str">
        <f>"吴梅"</f>
        <v>吴梅</v>
      </c>
      <c r="C19" s="12" t="str">
        <f t="shared" si="3"/>
        <v>女</v>
      </c>
      <c r="D19" s="13" t="s">
        <v>32</v>
      </c>
      <c r="E19" s="12" t="s">
        <v>31</v>
      </c>
      <c r="F19" s="11"/>
      <c r="G19" s="16"/>
      <c r="H19" s="16"/>
      <c r="I19" s="19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" customFormat="1" ht="30" customHeight="1">
      <c r="A20" s="11">
        <v>17</v>
      </c>
      <c r="B20" s="12" t="str">
        <f>"赵岩"</f>
        <v>赵岩</v>
      </c>
      <c r="C20" s="12" t="str">
        <f t="shared" si="3"/>
        <v>女</v>
      </c>
      <c r="D20" s="13" t="s">
        <v>33</v>
      </c>
      <c r="E20" s="12" t="s">
        <v>31</v>
      </c>
      <c r="F20" s="11"/>
      <c r="G20" s="16"/>
      <c r="H20" s="16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3" customFormat="1" ht="30" customHeight="1">
      <c r="A21" s="11">
        <v>18</v>
      </c>
      <c r="B21" s="12" t="str">
        <f>"林桂英"</f>
        <v>林桂英</v>
      </c>
      <c r="C21" s="12" t="str">
        <f t="shared" si="3"/>
        <v>女</v>
      </c>
      <c r="D21" s="13" t="s">
        <v>34</v>
      </c>
      <c r="E21" s="12" t="s">
        <v>31</v>
      </c>
      <c r="F21" s="11"/>
      <c r="G21" s="16"/>
      <c r="H21" s="16"/>
      <c r="I21" s="17"/>
      <c r="J21" s="18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8" s="2" customFormat="1" ht="30" customHeight="1">
      <c r="A22" s="11">
        <v>19</v>
      </c>
      <c r="B22" s="12" t="str">
        <f>"符以娟"</f>
        <v>符以娟</v>
      </c>
      <c r="C22" s="12" t="str">
        <f t="shared" si="3"/>
        <v>女</v>
      </c>
      <c r="D22" s="13" t="s">
        <v>35</v>
      </c>
      <c r="E22" s="12" t="s">
        <v>31</v>
      </c>
      <c r="F22" s="11"/>
      <c r="G22" s="14"/>
      <c r="H22" s="14"/>
    </row>
    <row r="23" spans="1:6" ht="30" customHeight="1">
      <c r="A23" s="11">
        <v>20</v>
      </c>
      <c r="B23" s="12" t="str">
        <f>"王子雯"</f>
        <v>王子雯</v>
      </c>
      <c r="C23" s="12" t="str">
        <f t="shared" si="3"/>
        <v>女</v>
      </c>
      <c r="D23" s="13" t="s">
        <v>36</v>
      </c>
      <c r="E23" s="12" t="s">
        <v>31</v>
      </c>
      <c r="F23" s="10"/>
    </row>
    <row r="24" spans="1:6" ht="30" customHeight="1">
      <c r="A24" s="11">
        <v>21</v>
      </c>
      <c r="B24" s="12" t="str">
        <f>"王彩靖"</f>
        <v>王彩靖</v>
      </c>
      <c r="C24" s="12" t="str">
        <f t="shared" si="3"/>
        <v>女</v>
      </c>
      <c r="D24" s="13" t="s">
        <v>37</v>
      </c>
      <c r="E24" s="12" t="s">
        <v>31</v>
      </c>
      <c r="F24" s="10"/>
    </row>
    <row r="25" spans="1:6" ht="30" customHeight="1">
      <c r="A25" s="11">
        <v>22</v>
      </c>
      <c r="B25" s="12" t="str">
        <f>"符芳婷"</f>
        <v>符芳婷</v>
      </c>
      <c r="C25" s="12" t="str">
        <f t="shared" si="3"/>
        <v>女</v>
      </c>
      <c r="D25" s="13" t="s">
        <v>38</v>
      </c>
      <c r="E25" s="12" t="s">
        <v>31</v>
      </c>
      <c r="F25" s="10"/>
    </row>
    <row r="26" spans="1:6" ht="30" customHeight="1">
      <c r="A26" s="11">
        <v>23</v>
      </c>
      <c r="B26" s="12" t="str">
        <f>"谢良菊"</f>
        <v>谢良菊</v>
      </c>
      <c r="C26" s="12" t="str">
        <f t="shared" si="3"/>
        <v>女</v>
      </c>
      <c r="D26" s="13" t="s">
        <v>39</v>
      </c>
      <c r="E26" s="12" t="s">
        <v>31</v>
      </c>
      <c r="F26" s="10"/>
    </row>
  </sheetData>
  <sheetProtection/>
  <mergeCells count="1">
    <mergeCell ref="A2:F2"/>
  </mergeCells>
  <printOptions horizontalCentered="1"/>
  <pageMargins left="0.3576388888888889" right="0.3576388888888889" top="0.4722222222222222" bottom="0.4722222222222222" header="0.39305555555555555" footer="0.15694444444444444"/>
  <pageSetup horizontalDpi="600" verticalDpi="600" orientation="portrait" paperSize="9"/>
  <headerFooter scaleWithDoc="0" alignWithMargins="0"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7" sqref="F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2019-06-29T13:15:45Z</dcterms:created>
  <dcterms:modified xsi:type="dcterms:W3CDTF">2021-01-19T04:01:01Z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