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Sheet1!$A$3:$N$53</definedName>
  </definedNames>
  <calcPr calcId="144525"/>
</workbook>
</file>

<file path=xl/sharedStrings.xml><?xml version="1.0" encoding="utf-8"?>
<sst xmlns="http://schemas.openxmlformats.org/spreadsheetml/2006/main" count="254" uniqueCount="103">
  <si>
    <t>附件：</t>
  </si>
  <si>
    <t>广元市利州区2020年下半年公开考试招聘事业单位工作人员总成绩及入闱体检人员名单</t>
  </si>
  <si>
    <t>姓名</t>
  </si>
  <si>
    <t>身份证号</t>
  </si>
  <si>
    <t>性别</t>
  </si>
  <si>
    <t>报考单位</t>
  </si>
  <si>
    <t>报考岗位</t>
  </si>
  <si>
    <t>报考岗位编</t>
  </si>
  <si>
    <t>招聘人数</t>
  </si>
  <si>
    <t>笔试总成绩</t>
  </si>
  <si>
    <t>笔试折合后成绩</t>
  </si>
  <si>
    <t>面试成绩</t>
  </si>
  <si>
    <t>面试折合后成绩</t>
  </si>
  <si>
    <t>总成绩</t>
  </si>
  <si>
    <t>名次</t>
  </si>
  <si>
    <t>备注</t>
  </si>
  <si>
    <t>雷琴</t>
  </si>
  <si>
    <t>511323********4927</t>
  </si>
  <si>
    <t>女</t>
  </si>
  <si>
    <t>广元市利州区三堆镇社会治安综合治理中心</t>
  </si>
  <si>
    <t>管理岗位</t>
  </si>
  <si>
    <t>1</t>
  </si>
  <si>
    <t>入闱体检</t>
  </si>
  <si>
    <t>511381********8488</t>
  </si>
  <si>
    <t>510823********4867</t>
  </si>
  <si>
    <t>黄麟</t>
  </si>
  <si>
    <t>510821********534X</t>
  </si>
  <si>
    <t>广元市利州区上西街道农业综合服务中心</t>
  </si>
  <si>
    <t>510822********6724</t>
  </si>
  <si>
    <t>510811********1928</t>
  </si>
  <si>
    <t>赵春远</t>
  </si>
  <si>
    <t>510811********1910</t>
  </si>
  <si>
    <t>男</t>
  </si>
  <si>
    <t>广元市利州区上西社区事务中心</t>
  </si>
  <si>
    <t>510922********1223</t>
  </si>
  <si>
    <t>510802********3319</t>
  </si>
  <si>
    <t>秦懿琳</t>
  </si>
  <si>
    <t>510802********5628</t>
  </si>
  <si>
    <t>广元市利州区河西街道社区事务中心</t>
  </si>
  <si>
    <t>王泉钫</t>
  </si>
  <si>
    <t>510812********682X</t>
  </si>
  <si>
    <t>510823********0029</t>
  </si>
  <si>
    <t>513225********3724</t>
  </si>
  <si>
    <t>510811********4097</t>
  </si>
  <si>
    <t>510821********7625</t>
  </si>
  <si>
    <t>任明江</t>
  </si>
  <si>
    <t>510823********4856</t>
  </si>
  <si>
    <t>广元市利州区保障性住房和房地产事务中心</t>
  </si>
  <si>
    <t>专技岗位</t>
  </si>
  <si>
    <t>513822********0072</t>
  </si>
  <si>
    <t>510802********3357</t>
  </si>
  <si>
    <t>代炎江</t>
  </si>
  <si>
    <t>500230********6834</t>
  </si>
  <si>
    <t>广元市利州区移民工程项目开发事务中心</t>
  </si>
  <si>
    <t>王凯丽</t>
  </si>
  <si>
    <t>622621********0626</t>
  </si>
  <si>
    <t>510902********364X</t>
  </si>
  <si>
    <t>510812********2822</t>
  </si>
  <si>
    <t>622626********0021</t>
  </si>
  <si>
    <t>622621********331X</t>
  </si>
  <si>
    <t>孙方舟</t>
  </si>
  <si>
    <t>510823********9334</t>
  </si>
  <si>
    <t>广元市利州区人民政府嘉陵街道办事处党群服务中心</t>
  </si>
  <si>
    <t>510802********3925</t>
  </si>
  <si>
    <t>510812********0024</t>
  </si>
  <si>
    <t>董雨池</t>
  </si>
  <si>
    <t>510812********661X</t>
  </si>
  <si>
    <t>广元市利州区质监事务中心</t>
  </si>
  <si>
    <t>专业技术岗位</t>
  </si>
  <si>
    <t>罗茜</t>
  </si>
  <si>
    <t>511024********0220</t>
  </si>
  <si>
    <t>612326********0028</t>
  </si>
  <si>
    <t>510812********5524</t>
  </si>
  <si>
    <t>500226********3321</t>
  </si>
  <si>
    <t>513721********5715</t>
  </si>
  <si>
    <t>赵鹃</t>
  </si>
  <si>
    <t>510821********5844</t>
  </si>
  <si>
    <t>510811********4968</t>
  </si>
  <si>
    <t>刘思德</t>
  </si>
  <si>
    <t>511324********7079</t>
  </si>
  <si>
    <t>马举斌</t>
  </si>
  <si>
    <t>622621********1211</t>
  </si>
  <si>
    <t>513023********0015</t>
  </si>
  <si>
    <t>511602********5495</t>
  </si>
  <si>
    <t>510824********5194</t>
  </si>
  <si>
    <t>王熙念</t>
  </si>
  <si>
    <t>510822********0021</t>
  </si>
  <si>
    <t>广元市利州区人才交流中心</t>
  </si>
  <si>
    <t>510812********4174</t>
  </si>
  <si>
    <t>510811********2920</t>
  </si>
  <si>
    <t>贺宁</t>
  </si>
  <si>
    <t>371121********4820</t>
  </si>
  <si>
    <t>广元市利州区人力资源服务中心</t>
  </si>
  <si>
    <t>510811********1498</t>
  </si>
  <si>
    <t>510822********7129</t>
  </si>
  <si>
    <t>510921********0327</t>
  </si>
  <si>
    <t>缺考</t>
  </si>
  <si>
    <t>李红梅</t>
  </si>
  <si>
    <t>510802********1426</t>
  </si>
  <si>
    <t>广元市利州区白朝乡卫生院</t>
  </si>
  <si>
    <t>专技岗位（护士）</t>
  </si>
  <si>
    <t>622626********304X</t>
  </si>
  <si>
    <t>510802********052X</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</si>
</sst>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5">
    <font>
      <sz val="11"/>
      <color theme="1"/>
      <name val="宋体"/>
      <charset val="134"/>
      <scheme val="minor"/>
    </font>
    <font>
      <sz val="11"/>
      <color indexed="8"/>
      <name val="宋体"/>
      <charset val="134"/>
      <scheme val="minor"/>
    </font>
    <font>
      <sz val="16"/>
      <color indexed="8"/>
      <name val="宋体"/>
      <charset val="134"/>
      <scheme val="minor"/>
    </font>
    <font>
      <sz val="10"/>
      <color rgb="FF000000"/>
      <name val="微软雅黑"/>
      <charset val="134"/>
    </font>
    <font>
      <sz val="11"/>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Arial"/>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1"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4" fillId="2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5" applyNumberFormat="0" applyFont="0" applyAlignment="0" applyProtection="0">
      <alignment vertical="center"/>
    </xf>
    <xf numFmtId="0" fontId="14" fillId="22"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3" applyNumberFormat="0" applyFill="0" applyAlignment="0" applyProtection="0">
      <alignment vertical="center"/>
    </xf>
    <xf numFmtId="0" fontId="7" fillId="0" borderId="3" applyNumberFormat="0" applyFill="0" applyAlignment="0" applyProtection="0">
      <alignment vertical="center"/>
    </xf>
    <xf numFmtId="0" fontId="14" fillId="28" borderId="0" applyNumberFormat="0" applyBorder="0" applyAlignment="0" applyProtection="0">
      <alignment vertical="center"/>
    </xf>
    <xf numFmtId="0" fontId="10" fillId="0" borderId="7" applyNumberFormat="0" applyFill="0" applyAlignment="0" applyProtection="0">
      <alignment vertical="center"/>
    </xf>
    <xf numFmtId="0" fontId="14" fillId="21" borderId="0" applyNumberFormat="0" applyBorder="0" applyAlignment="0" applyProtection="0">
      <alignment vertical="center"/>
    </xf>
    <xf numFmtId="0" fontId="15" fillId="14" borderId="4" applyNumberFormat="0" applyAlignment="0" applyProtection="0">
      <alignment vertical="center"/>
    </xf>
    <xf numFmtId="0" fontId="22" fillId="14" borderId="8" applyNumberFormat="0" applyAlignment="0" applyProtection="0">
      <alignment vertical="center"/>
    </xf>
    <xf numFmtId="0" fontId="6" fillId="5" borderId="2" applyNumberFormat="0" applyAlignment="0" applyProtection="0">
      <alignment vertical="center"/>
    </xf>
    <xf numFmtId="0" fontId="5" fillId="33" borderId="0" applyNumberFormat="0" applyBorder="0" applyAlignment="0" applyProtection="0">
      <alignment vertical="center"/>
    </xf>
    <xf numFmtId="0" fontId="14" fillId="18"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4" fillId="32" borderId="0" applyNumberFormat="0" applyBorder="0" applyAlignment="0" applyProtection="0">
      <alignment vertical="center"/>
    </xf>
    <xf numFmtId="0" fontId="20" fillId="20" borderId="0" applyNumberFormat="0" applyBorder="0" applyAlignment="0" applyProtection="0">
      <alignment vertical="center"/>
    </xf>
    <xf numFmtId="0" fontId="5" fillId="25" borderId="0" applyNumberFormat="0" applyBorder="0" applyAlignment="0" applyProtection="0">
      <alignment vertical="center"/>
    </xf>
    <xf numFmtId="0" fontId="14" fillId="13" borderId="0" applyNumberFormat="0" applyBorder="0" applyAlignment="0" applyProtection="0">
      <alignment vertical="center"/>
    </xf>
    <xf numFmtId="0" fontId="5" fillId="24" borderId="0" applyNumberFormat="0" applyBorder="0" applyAlignment="0" applyProtection="0">
      <alignment vertical="center"/>
    </xf>
    <xf numFmtId="0" fontId="5" fillId="4" borderId="0" applyNumberFormat="0" applyBorder="0" applyAlignment="0" applyProtection="0">
      <alignment vertical="center"/>
    </xf>
    <xf numFmtId="0" fontId="5" fillId="31" borderId="0" applyNumberFormat="0" applyBorder="0" applyAlignment="0" applyProtection="0">
      <alignment vertical="center"/>
    </xf>
    <xf numFmtId="0" fontId="5" fillId="9" borderId="0" applyNumberFormat="0" applyBorder="0" applyAlignment="0" applyProtection="0">
      <alignment vertical="center"/>
    </xf>
    <xf numFmtId="0" fontId="14" fillId="12" borderId="0" applyNumberFormat="0" applyBorder="0" applyAlignment="0" applyProtection="0">
      <alignment vertical="center"/>
    </xf>
    <xf numFmtId="0" fontId="14" fillId="17"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4" fillId="11" borderId="0" applyNumberFormat="0" applyBorder="0" applyAlignment="0" applyProtection="0">
      <alignment vertical="center"/>
    </xf>
    <xf numFmtId="0" fontId="5" fillId="3"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5" fillId="7" borderId="0" applyNumberFormat="0" applyBorder="0" applyAlignment="0" applyProtection="0">
      <alignment vertical="center"/>
    </xf>
    <xf numFmtId="0" fontId="14" fillId="19" borderId="0" applyNumberFormat="0" applyBorder="0" applyAlignment="0" applyProtection="0">
      <alignment vertical="center"/>
    </xf>
    <xf numFmtId="0" fontId="13" fillId="0" borderId="0"/>
    <xf numFmtId="0" fontId="13" fillId="0" borderId="0"/>
  </cellStyleXfs>
  <cellXfs count="12">
    <xf numFmtId="0" fontId="0" fillId="0" borderId="0" xfId="0">
      <alignment vertical="center"/>
    </xf>
    <xf numFmtId="0" fontId="1"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shrinkToFit="1"/>
    </xf>
    <xf numFmtId="0" fontId="1" fillId="0" borderId="0" xfId="0" applyNumberFormat="1" applyFont="1" applyFill="1" applyAlignment="1">
      <alignment horizontal="left" vertical="center" wrapText="1"/>
    </xf>
    <xf numFmtId="0" fontId="2" fillId="0" borderId="0" xfId="0" applyNumberFormat="1" applyFont="1" applyFill="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shrinkToFi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shrinkToFit="1"/>
    </xf>
    <xf numFmtId="0" fontId="3" fillId="2" borderId="1" xfId="50" applyFont="1" applyFill="1" applyBorder="1" applyAlignment="1">
      <alignment horizontal="center" vertical="center"/>
    </xf>
    <xf numFmtId="176" fontId="0"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准考证" xfId="49"/>
    <cellStyle name="Normal"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3"/>
  <sheetViews>
    <sheetView tabSelected="1" topLeftCell="A34" workbookViewId="0">
      <selection activeCell="L52" sqref="L52"/>
    </sheetView>
  </sheetViews>
  <sheetFormatPr defaultColWidth="9" defaultRowHeight="13.5"/>
  <cols>
    <col min="1" max="1" width="8.125" style="1" customWidth="1"/>
    <col min="2" max="2" width="20.25" style="1" customWidth="1"/>
    <col min="3" max="3" width="5.13333333333333" style="1" customWidth="1"/>
    <col min="4" max="4" width="37.25" style="2" customWidth="1"/>
    <col min="5" max="5" width="18.125" style="1" customWidth="1"/>
    <col min="6" max="6" width="9.75" style="1" customWidth="1"/>
    <col min="7" max="7" width="8.38333333333333" style="1" customWidth="1"/>
    <col min="8" max="13" width="9" style="1" customWidth="1"/>
    <col min="14" max="16384" width="9" style="1"/>
  </cols>
  <sheetData>
    <row r="1" spans="1:14">
      <c r="A1" s="3" t="s">
        <v>0</v>
      </c>
      <c r="B1" s="3"/>
      <c r="C1" s="3"/>
      <c r="D1" s="3"/>
      <c r="E1" s="3"/>
      <c r="F1" s="3"/>
      <c r="G1" s="3"/>
      <c r="H1" s="3"/>
      <c r="I1" s="3"/>
      <c r="J1" s="3"/>
      <c r="K1" s="3"/>
      <c r="L1" s="3"/>
      <c r="M1" s="3"/>
      <c r="N1" s="3"/>
    </row>
    <row r="2" s="1" customFormat="1" ht="32" customHeight="1" spans="1:14">
      <c r="A2" s="4" t="s">
        <v>1</v>
      </c>
      <c r="B2" s="4"/>
      <c r="C2" s="4"/>
      <c r="D2" s="4"/>
      <c r="E2" s="4"/>
      <c r="F2" s="4"/>
      <c r="G2" s="4"/>
      <c r="H2" s="4"/>
      <c r="I2" s="4"/>
      <c r="J2" s="4"/>
      <c r="K2" s="4"/>
      <c r="L2" s="4"/>
      <c r="M2" s="4"/>
      <c r="N2" s="4"/>
    </row>
    <row r="3" s="1" customFormat="1" ht="27" spans="1:14">
      <c r="A3" s="5" t="s">
        <v>2</v>
      </c>
      <c r="B3" s="5" t="s">
        <v>3</v>
      </c>
      <c r="C3" s="5" t="s">
        <v>4</v>
      </c>
      <c r="D3" s="6" t="s">
        <v>5</v>
      </c>
      <c r="E3" s="5" t="s">
        <v>6</v>
      </c>
      <c r="F3" s="5" t="s">
        <v>7</v>
      </c>
      <c r="G3" s="5" t="s">
        <v>8</v>
      </c>
      <c r="H3" s="5" t="s">
        <v>9</v>
      </c>
      <c r="I3" s="5" t="s">
        <v>10</v>
      </c>
      <c r="J3" s="5" t="s">
        <v>11</v>
      </c>
      <c r="K3" s="5" t="s">
        <v>12</v>
      </c>
      <c r="L3" s="5" t="s">
        <v>13</v>
      </c>
      <c r="M3" s="5" t="s">
        <v>14</v>
      </c>
      <c r="N3" s="5" t="s">
        <v>15</v>
      </c>
    </row>
    <row r="4" s="1" customFormat="1" ht="20" customHeight="1" spans="1:14">
      <c r="A4" s="7" t="s">
        <v>16</v>
      </c>
      <c r="B4" s="7" t="s">
        <v>17</v>
      </c>
      <c r="C4" s="7" t="s">
        <v>18</v>
      </c>
      <c r="D4" s="8" t="s">
        <v>19</v>
      </c>
      <c r="E4" s="7" t="s">
        <v>20</v>
      </c>
      <c r="F4" s="7">
        <v>20201001</v>
      </c>
      <c r="G4" s="7" t="s">
        <v>21</v>
      </c>
      <c r="H4" s="7">
        <v>72.9</v>
      </c>
      <c r="I4" s="7">
        <f>H4*0.6</f>
        <v>43.74</v>
      </c>
      <c r="J4" s="7">
        <v>77.8</v>
      </c>
      <c r="K4" s="7">
        <f>J4*0.4</f>
        <v>31.12</v>
      </c>
      <c r="L4" s="10">
        <f>I4+K4</f>
        <v>74.86</v>
      </c>
      <c r="M4" s="7">
        <v>1</v>
      </c>
      <c r="N4" s="11" t="s">
        <v>22</v>
      </c>
    </row>
    <row r="5" s="1" customFormat="1" ht="20" customHeight="1" spans="1:14">
      <c r="A5" s="7"/>
      <c r="B5" s="7" t="s">
        <v>23</v>
      </c>
      <c r="C5" s="7" t="s">
        <v>18</v>
      </c>
      <c r="D5" s="8" t="s">
        <v>19</v>
      </c>
      <c r="E5" s="7" t="s">
        <v>20</v>
      </c>
      <c r="F5" s="7">
        <v>20201001</v>
      </c>
      <c r="G5" s="7" t="s">
        <v>21</v>
      </c>
      <c r="H5" s="7">
        <v>70.3</v>
      </c>
      <c r="I5" s="7">
        <f t="shared" ref="I5:I53" si="0">H5*0.6</f>
        <v>42.18</v>
      </c>
      <c r="J5" s="7">
        <v>76.4</v>
      </c>
      <c r="K5" s="7">
        <f t="shared" ref="K5:K28" si="1">J5*0.4</f>
        <v>30.56</v>
      </c>
      <c r="L5" s="10">
        <f t="shared" ref="L5:L49" si="2">I5+K5</f>
        <v>72.74</v>
      </c>
      <c r="M5" s="7">
        <v>2</v>
      </c>
      <c r="N5" s="11"/>
    </row>
    <row r="6" s="1" customFormat="1" ht="20" customHeight="1" spans="1:14">
      <c r="A6" s="7"/>
      <c r="B6" s="7" t="s">
        <v>24</v>
      </c>
      <c r="C6" s="7" t="s">
        <v>18</v>
      </c>
      <c r="D6" s="8" t="s">
        <v>19</v>
      </c>
      <c r="E6" s="7" t="s">
        <v>20</v>
      </c>
      <c r="F6" s="7">
        <v>20201001</v>
      </c>
      <c r="G6" s="7" t="s">
        <v>21</v>
      </c>
      <c r="H6" s="7">
        <v>64.3</v>
      </c>
      <c r="I6" s="7">
        <f t="shared" si="0"/>
        <v>38.58</v>
      </c>
      <c r="J6" s="7">
        <v>75</v>
      </c>
      <c r="K6" s="7">
        <f t="shared" si="1"/>
        <v>30</v>
      </c>
      <c r="L6" s="10">
        <f t="shared" si="2"/>
        <v>68.58</v>
      </c>
      <c r="M6" s="7">
        <v>3</v>
      </c>
      <c r="N6" s="11"/>
    </row>
    <row r="7" s="1" customFormat="1" ht="20" customHeight="1" spans="1:14">
      <c r="A7" s="7" t="s">
        <v>25</v>
      </c>
      <c r="B7" s="7" t="s">
        <v>26</v>
      </c>
      <c r="C7" s="7" t="s">
        <v>18</v>
      </c>
      <c r="D7" s="8" t="s">
        <v>27</v>
      </c>
      <c r="E7" s="7" t="s">
        <v>20</v>
      </c>
      <c r="F7" s="7">
        <v>20201002</v>
      </c>
      <c r="G7" s="7">
        <v>1</v>
      </c>
      <c r="H7" s="7">
        <v>69.4</v>
      </c>
      <c r="I7" s="7">
        <f t="shared" si="0"/>
        <v>41.64</v>
      </c>
      <c r="J7" s="7">
        <v>79.4</v>
      </c>
      <c r="K7" s="7">
        <f t="shared" si="1"/>
        <v>31.76</v>
      </c>
      <c r="L7" s="10">
        <f t="shared" si="2"/>
        <v>73.4</v>
      </c>
      <c r="M7" s="7">
        <v>1</v>
      </c>
      <c r="N7" s="11" t="s">
        <v>22</v>
      </c>
    </row>
    <row r="8" s="1" customFormat="1" ht="20" customHeight="1" spans="1:14">
      <c r="A8" s="7"/>
      <c r="B8" s="7" t="s">
        <v>28</v>
      </c>
      <c r="C8" s="7" t="s">
        <v>18</v>
      </c>
      <c r="D8" s="8" t="s">
        <v>27</v>
      </c>
      <c r="E8" s="7" t="s">
        <v>20</v>
      </c>
      <c r="F8" s="7">
        <v>20201002</v>
      </c>
      <c r="G8" s="7">
        <v>1</v>
      </c>
      <c r="H8" s="7">
        <v>62.8</v>
      </c>
      <c r="I8" s="7">
        <f t="shared" si="0"/>
        <v>37.68</v>
      </c>
      <c r="J8" s="7">
        <v>78.6</v>
      </c>
      <c r="K8" s="7">
        <f t="shared" si="1"/>
        <v>31.44</v>
      </c>
      <c r="L8" s="10">
        <f t="shared" si="2"/>
        <v>69.12</v>
      </c>
      <c r="M8" s="7">
        <v>2</v>
      </c>
      <c r="N8" s="11"/>
    </row>
    <row r="9" s="1" customFormat="1" ht="20" customHeight="1" spans="1:14">
      <c r="A9" s="7"/>
      <c r="B9" s="7" t="s">
        <v>29</v>
      </c>
      <c r="C9" s="7" t="s">
        <v>18</v>
      </c>
      <c r="D9" s="8" t="s">
        <v>27</v>
      </c>
      <c r="E9" s="7" t="s">
        <v>20</v>
      </c>
      <c r="F9" s="7">
        <v>20201002</v>
      </c>
      <c r="G9" s="7">
        <v>1</v>
      </c>
      <c r="H9" s="7">
        <v>62.3</v>
      </c>
      <c r="I9" s="7">
        <f t="shared" si="0"/>
        <v>37.38</v>
      </c>
      <c r="J9" s="7">
        <v>78.2</v>
      </c>
      <c r="K9" s="7">
        <f t="shared" si="1"/>
        <v>31.28</v>
      </c>
      <c r="L9" s="10">
        <f t="shared" si="2"/>
        <v>68.66</v>
      </c>
      <c r="M9" s="7">
        <v>3</v>
      </c>
      <c r="N9" s="11"/>
    </row>
    <row r="10" s="1" customFormat="1" ht="20" customHeight="1" spans="1:14">
      <c r="A10" s="7" t="s">
        <v>30</v>
      </c>
      <c r="B10" s="7" t="s">
        <v>31</v>
      </c>
      <c r="C10" s="7" t="s">
        <v>32</v>
      </c>
      <c r="D10" s="8" t="s">
        <v>33</v>
      </c>
      <c r="E10" s="7" t="s">
        <v>20</v>
      </c>
      <c r="F10" s="7">
        <v>20201003</v>
      </c>
      <c r="G10" s="7">
        <v>1</v>
      </c>
      <c r="H10" s="7">
        <v>60.3</v>
      </c>
      <c r="I10" s="7">
        <f t="shared" si="0"/>
        <v>36.18</v>
      </c>
      <c r="J10" s="7">
        <v>79.6</v>
      </c>
      <c r="K10" s="7">
        <f t="shared" si="1"/>
        <v>31.84</v>
      </c>
      <c r="L10" s="10">
        <f t="shared" si="2"/>
        <v>68.02</v>
      </c>
      <c r="M10" s="7">
        <v>1</v>
      </c>
      <c r="N10" s="11" t="s">
        <v>22</v>
      </c>
    </row>
    <row r="11" s="1" customFormat="1" ht="20" customHeight="1" spans="1:14">
      <c r="A11" s="7"/>
      <c r="B11" s="7" t="s">
        <v>34</v>
      </c>
      <c r="C11" s="7" t="s">
        <v>18</v>
      </c>
      <c r="D11" s="8" t="s">
        <v>33</v>
      </c>
      <c r="E11" s="7" t="s">
        <v>20</v>
      </c>
      <c r="F11" s="7">
        <v>20201003</v>
      </c>
      <c r="G11" s="7">
        <v>1</v>
      </c>
      <c r="H11" s="7">
        <v>55</v>
      </c>
      <c r="I11" s="7">
        <f t="shared" si="0"/>
        <v>33</v>
      </c>
      <c r="J11" s="7">
        <v>79.2</v>
      </c>
      <c r="K11" s="7">
        <f t="shared" si="1"/>
        <v>31.68</v>
      </c>
      <c r="L11" s="10">
        <f t="shared" si="2"/>
        <v>64.68</v>
      </c>
      <c r="M11" s="7">
        <v>2</v>
      </c>
      <c r="N11" s="11"/>
    </row>
    <row r="12" s="1" customFormat="1" ht="20" customHeight="1" spans="1:14">
      <c r="A12" s="7"/>
      <c r="B12" s="7" t="s">
        <v>35</v>
      </c>
      <c r="C12" s="7" t="s">
        <v>32</v>
      </c>
      <c r="D12" s="8" t="s">
        <v>33</v>
      </c>
      <c r="E12" s="7" t="s">
        <v>20</v>
      </c>
      <c r="F12" s="7">
        <v>20201003</v>
      </c>
      <c r="G12" s="7">
        <v>1</v>
      </c>
      <c r="H12" s="7">
        <v>52.5</v>
      </c>
      <c r="I12" s="7">
        <f t="shared" si="0"/>
        <v>31.5</v>
      </c>
      <c r="J12" s="7">
        <v>80.4</v>
      </c>
      <c r="K12" s="7">
        <f t="shared" si="1"/>
        <v>32.16</v>
      </c>
      <c r="L12" s="10">
        <f t="shared" si="2"/>
        <v>63.66</v>
      </c>
      <c r="M12" s="7">
        <v>3</v>
      </c>
      <c r="N12" s="11"/>
    </row>
    <row r="13" s="1" customFormat="1" ht="20" customHeight="1" spans="1:14">
      <c r="A13" s="7" t="s">
        <v>36</v>
      </c>
      <c r="B13" s="7" t="s">
        <v>37</v>
      </c>
      <c r="C13" s="7" t="s">
        <v>18</v>
      </c>
      <c r="D13" s="8" t="s">
        <v>38</v>
      </c>
      <c r="E13" s="7" t="s">
        <v>20</v>
      </c>
      <c r="F13" s="7">
        <v>20201004</v>
      </c>
      <c r="G13" s="7">
        <v>2</v>
      </c>
      <c r="H13" s="7">
        <v>70.1</v>
      </c>
      <c r="I13" s="7">
        <f t="shared" si="0"/>
        <v>42.06</v>
      </c>
      <c r="J13" s="7">
        <v>85.8</v>
      </c>
      <c r="K13" s="7">
        <f t="shared" si="1"/>
        <v>34.32</v>
      </c>
      <c r="L13" s="10">
        <f t="shared" si="2"/>
        <v>76.38</v>
      </c>
      <c r="M13" s="7">
        <v>1</v>
      </c>
      <c r="N13" s="11" t="s">
        <v>22</v>
      </c>
    </row>
    <row r="14" s="1" customFormat="1" ht="20" customHeight="1" spans="1:14">
      <c r="A14" s="7" t="s">
        <v>39</v>
      </c>
      <c r="B14" s="7" t="s">
        <v>40</v>
      </c>
      <c r="C14" s="7" t="s">
        <v>18</v>
      </c>
      <c r="D14" s="8" t="s">
        <v>38</v>
      </c>
      <c r="E14" s="7" t="s">
        <v>20</v>
      </c>
      <c r="F14" s="7">
        <v>20201004</v>
      </c>
      <c r="G14" s="7">
        <v>2</v>
      </c>
      <c r="H14" s="7">
        <v>70.7</v>
      </c>
      <c r="I14" s="7">
        <f t="shared" si="0"/>
        <v>42.42</v>
      </c>
      <c r="J14" s="7">
        <v>81.6</v>
      </c>
      <c r="K14" s="7">
        <f t="shared" si="1"/>
        <v>32.64</v>
      </c>
      <c r="L14" s="10">
        <f t="shared" si="2"/>
        <v>75.06</v>
      </c>
      <c r="M14" s="7">
        <v>2</v>
      </c>
      <c r="N14" s="11" t="s">
        <v>22</v>
      </c>
    </row>
    <row r="15" s="1" customFormat="1" ht="20" customHeight="1" spans="1:14">
      <c r="A15" s="7"/>
      <c r="B15" s="7" t="s">
        <v>41</v>
      </c>
      <c r="C15" s="7" t="s">
        <v>18</v>
      </c>
      <c r="D15" s="8" t="s">
        <v>38</v>
      </c>
      <c r="E15" s="7" t="s">
        <v>20</v>
      </c>
      <c r="F15" s="7">
        <v>20201004</v>
      </c>
      <c r="G15" s="7">
        <v>2</v>
      </c>
      <c r="H15" s="7">
        <v>67.9</v>
      </c>
      <c r="I15" s="7">
        <f t="shared" si="0"/>
        <v>40.74</v>
      </c>
      <c r="J15" s="7">
        <v>79.8</v>
      </c>
      <c r="K15" s="7">
        <f t="shared" si="1"/>
        <v>31.92</v>
      </c>
      <c r="L15" s="10">
        <f t="shared" si="2"/>
        <v>72.66</v>
      </c>
      <c r="M15" s="7">
        <v>3</v>
      </c>
      <c r="N15" s="11"/>
    </row>
    <row r="16" s="1" customFormat="1" ht="20" customHeight="1" spans="1:14">
      <c r="A16" s="7"/>
      <c r="B16" s="7" t="s">
        <v>42</v>
      </c>
      <c r="C16" s="7" t="s">
        <v>18</v>
      </c>
      <c r="D16" s="8" t="s">
        <v>38</v>
      </c>
      <c r="E16" s="7" t="s">
        <v>20</v>
      </c>
      <c r="F16" s="7">
        <v>20201004</v>
      </c>
      <c r="G16" s="7">
        <v>2</v>
      </c>
      <c r="H16" s="7">
        <v>67.3</v>
      </c>
      <c r="I16" s="7">
        <f t="shared" si="0"/>
        <v>40.38</v>
      </c>
      <c r="J16" s="7">
        <v>80.4</v>
      </c>
      <c r="K16" s="7">
        <f t="shared" si="1"/>
        <v>32.16</v>
      </c>
      <c r="L16" s="10">
        <f t="shared" si="2"/>
        <v>72.54</v>
      </c>
      <c r="M16" s="7">
        <v>4</v>
      </c>
      <c r="N16" s="11"/>
    </row>
    <row r="17" s="1" customFormat="1" ht="20" customHeight="1" spans="1:14">
      <c r="A17" s="7"/>
      <c r="B17" s="7" t="s">
        <v>43</v>
      </c>
      <c r="C17" s="7" t="s">
        <v>32</v>
      </c>
      <c r="D17" s="8" t="s">
        <v>38</v>
      </c>
      <c r="E17" s="7" t="s">
        <v>20</v>
      </c>
      <c r="F17" s="7">
        <v>20201004</v>
      </c>
      <c r="G17" s="7">
        <v>2</v>
      </c>
      <c r="H17" s="7">
        <v>66.4</v>
      </c>
      <c r="I17" s="7">
        <f t="shared" si="0"/>
        <v>39.84</v>
      </c>
      <c r="J17" s="7">
        <v>77.4</v>
      </c>
      <c r="K17" s="7">
        <f t="shared" si="1"/>
        <v>30.96</v>
      </c>
      <c r="L17" s="10">
        <f t="shared" si="2"/>
        <v>70.8</v>
      </c>
      <c r="M17" s="7">
        <v>5</v>
      </c>
      <c r="N17" s="11"/>
    </row>
    <row r="18" s="1" customFormat="1" ht="20" customHeight="1" spans="1:14">
      <c r="A18" s="7"/>
      <c r="B18" s="7" t="s">
        <v>44</v>
      </c>
      <c r="C18" s="7" t="s">
        <v>18</v>
      </c>
      <c r="D18" s="8" t="s">
        <v>38</v>
      </c>
      <c r="E18" s="7" t="s">
        <v>20</v>
      </c>
      <c r="F18" s="7">
        <v>20201004</v>
      </c>
      <c r="G18" s="7">
        <v>2</v>
      </c>
      <c r="H18" s="7">
        <v>65.9</v>
      </c>
      <c r="I18" s="7">
        <f t="shared" si="0"/>
        <v>39.54</v>
      </c>
      <c r="J18" s="7">
        <v>75.4</v>
      </c>
      <c r="K18" s="7">
        <f t="shared" si="1"/>
        <v>30.16</v>
      </c>
      <c r="L18" s="10">
        <f t="shared" si="2"/>
        <v>69.7</v>
      </c>
      <c r="M18" s="7">
        <v>6</v>
      </c>
      <c r="N18" s="11"/>
    </row>
    <row r="19" s="1" customFormat="1" ht="20" customHeight="1" spans="1:14">
      <c r="A19" s="7" t="s">
        <v>45</v>
      </c>
      <c r="B19" s="7" t="s">
        <v>46</v>
      </c>
      <c r="C19" s="7" t="s">
        <v>32</v>
      </c>
      <c r="D19" s="8" t="s">
        <v>47</v>
      </c>
      <c r="E19" s="7" t="s">
        <v>48</v>
      </c>
      <c r="F19" s="7">
        <v>20201005</v>
      </c>
      <c r="G19" s="7">
        <v>1</v>
      </c>
      <c r="H19" s="7">
        <v>67.9</v>
      </c>
      <c r="I19" s="7">
        <f t="shared" si="0"/>
        <v>40.74</v>
      </c>
      <c r="J19" s="7">
        <v>81</v>
      </c>
      <c r="K19" s="7">
        <f t="shared" si="1"/>
        <v>32.4</v>
      </c>
      <c r="L19" s="10">
        <f t="shared" si="2"/>
        <v>73.14</v>
      </c>
      <c r="M19" s="7">
        <v>1</v>
      </c>
      <c r="N19" s="11" t="s">
        <v>22</v>
      </c>
    </row>
    <row r="20" s="1" customFormat="1" ht="20" customHeight="1" spans="1:14">
      <c r="A20" s="7"/>
      <c r="B20" s="7" t="s">
        <v>49</v>
      </c>
      <c r="C20" s="7" t="s">
        <v>32</v>
      </c>
      <c r="D20" s="8" t="s">
        <v>47</v>
      </c>
      <c r="E20" s="7" t="s">
        <v>48</v>
      </c>
      <c r="F20" s="7">
        <v>20201005</v>
      </c>
      <c r="G20" s="7">
        <v>1</v>
      </c>
      <c r="H20" s="7">
        <v>66.5</v>
      </c>
      <c r="I20" s="7">
        <f t="shared" si="0"/>
        <v>39.9</v>
      </c>
      <c r="J20" s="7">
        <v>80.4</v>
      </c>
      <c r="K20" s="7">
        <f t="shared" si="1"/>
        <v>32.16</v>
      </c>
      <c r="L20" s="10">
        <f t="shared" si="2"/>
        <v>72.06</v>
      </c>
      <c r="M20" s="7">
        <v>2</v>
      </c>
      <c r="N20" s="11"/>
    </row>
    <row r="21" s="1" customFormat="1" ht="20" customHeight="1" spans="1:14">
      <c r="A21" s="5"/>
      <c r="B21" s="5" t="s">
        <v>50</v>
      </c>
      <c r="C21" s="5" t="s">
        <v>32</v>
      </c>
      <c r="D21" s="6" t="s">
        <v>47</v>
      </c>
      <c r="E21" s="5" t="s">
        <v>48</v>
      </c>
      <c r="F21" s="5">
        <v>20201005</v>
      </c>
      <c r="G21" s="5">
        <v>1</v>
      </c>
      <c r="H21" s="5">
        <v>64.3</v>
      </c>
      <c r="I21" s="7">
        <f t="shared" si="0"/>
        <v>38.58</v>
      </c>
      <c r="J21" s="5">
        <v>80</v>
      </c>
      <c r="K21" s="7">
        <f t="shared" si="1"/>
        <v>32</v>
      </c>
      <c r="L21" s="10">
        <f t="shared" si="2"/>
        <v>70.58</v>
      </c>
      <c r="M21" s="5">
        <v>3</v>
      </c>
      <c r="N21" s="5"/>
    </row>
    <row r="22" s="1" customFormat="1" ht="20" customHeight="1" spans="1:14">
      <c r="A22" s="7" t="s">
        <v>51</v>
      </c>
      <c r="B22" s="7" t="s">
        <v>52</v>
      </c>
      <c r="C22" s="7" t="s">
        <v>32</v>
      </c>
      <c r="D22" s="8" t="s">
        <v>53</v>
      </c>
      <c r="E22" s="7" t="s">
        <v>20</v>
      </c>
      <c r="F22" s="7">
        <v>20201006</v>
      </c>
      <c r="G22" s="7">
        <v>2</v>
      </c>
      <c r="H22" s="7">
        <v>66.8</v>
      </c>
      <c r="I22" s="7">
        <f t="shared" si="0"/>
        <v>40.08</v>
      </c>
      <c r="J22" s="7">
        <v>79.8</v>
      </c>
      <c r="K22" s="7">
        <f t="shared" si="1"/>
        <v>31.92</v>
      </c>
      <c r="L22" s="10">
        <f t="shared" si="2"/>
        <v>72</v>
      </c>
      <c r="M22" s="7">
        <v>1</v>
      </c>
      <c r="N22" s="11" t="s">
        <v>22</v>
      </c>
    </row>
    <row r="23" s="1" customFormat="1" ht="20" customHeight="1" spans="1:14">
      <c r="A23" s="7" t="s">
        <v>54</v>
      </c>
      <c r="B23" s="7" t="s">
        <v>55</v>
      </c>
      <c r="C23" s="7" t="s">
        <v>18</v>
      </c>
      <c r="D23" s="8" t="s">
        <v>53</v>
      </c>
      <c r="E23" s="7" t="s">
        <v>20</v>
      </c>
      <c r="F23" s="7">
        <v>20201006</v>
      </c>
      <c r="G23" s="7">
        <v>2</v>
      </c>
      <c r="H23" s="7">
        <v>62.6</v>
      </c>
      <c r="I23" s="7">
        <f t="shared" si="0"/>
        <v>37.56</v>
      </c>
      <c r="J23" s="7">
        <v>82.4</v>
      </c>
      <c r="K23" s="7">
        <f t="shared" si="1"/>
        <v>32.96</v>
      </c>
      <c r="L23" s="10">
        <f t="shared" si="2"/>
        <v>70.52</v>
      </c>
      <c r="M23" s="7">
        <v>2</v>
      </c>
      <c r="N23" s="11" t="s">
        <v>22</v>
      </c>
    </row>
    <row r="24" s="1" customFormat="1" ht="20" customHeight="1" spans="1:14">
      <c r="A24" s="7"/>
      <c r="B24" s="7" t="s">
        <v>56</v>
      </c>
      <c r="C24" s="7" t="s">
        <v>18</v>
      </c>
      <c r="D24" s="8" t="s">
        <v>53</v>
      </c>
      <c r="E24" s="7" t="s">
        <v>20</v>
      </c>
      <c r="F24" s="7">
        <v>20201006</v>
      </c>
      <c r="G24" s="7">
        <v>2</v>
      </c>
      <c r="H24" s="7">
        <v>60.8</v>
      </c>
      <c r="I24" s="7">
        <f t="shared" si="0"/>
        <v>36.48</v>
      </c>
      <c r="J24" s="7">
        <v>81</v>
      </c>
      <c r="K24" s="7">
        <f t="shared" si="1"/>
        <v>32.4</v>
      </c>
      <c r="L24" s="10">
        <f t="shared" si="2"/>
        <v>68.88</v>
      </c>
      <c r="M24" s="7">
        <v>3</v>
      </c>
      <c r="N24" s="11"/>
    </row>
    <row r="25" s="1" customFormat="1" ht="20" customHeight="1" spans="1:14">
      <c r="A25" s="7"/>
      <c r="B25" s="7" t="s">
        <v>57</v>
      </c>
      <c r="C25" s="7" t="s">
        <v>18</v>
      </c>
      <c r="D25" s="8" t="s">
        <v>53</v>
      </c>
      <c r="E25" s="7" t="s">
        <v>20</v>
      </c>
      <c r="F25" s="7">
        <v>20201006</v>
      </c>
      <c r="G25" s="7">
        <v>2</v>
      </c>
      <c r="H25" s="7">
        <v>60.6</v>
      </c>
      <c r="I25" s="7">
        <f t="shared" si="0"/>
        <v>36.36</v>
      </c>
      <c r="J25" s="7">
        <v>81.2</v>
      </c>
      <c r="K25" s="7">
        <f t="shared" si="1"/>
        <v>32.48</v>
      </c>
      <c r="L25" s="10">
        <f t="shared" si="2"/>
        <v>68.84</v>
      </c>
      <c r="M25" s="7">
        <v>4</v>
      </c>
      <c r="N25" s="11"/>
    </row>
    <row r="26" s="1" customFormat="1" ht="20" customHeight="1" spans="1:14">
      <c r="A26" s="7"/>
      <c r="B26" s="7" t="s">
        <v>58</v>
      </c>
      <c r="C26" s="7" t="s">
        <v>18</v>
      </c>
      <c r="D26" s="8" t="s">
        <v>53</v>
      </c>
      <c r="E26" s="7" t="s">
        <v>20</v>
      </c>
      <c r="F26" s="7">
        <v>20201006</v>
      </c>
      <c r="G26" s="7">
        <v>2</v>
      </c>
      <c r="H26" s="7">
        <v>60</v>
      </c>
      <c r="I26" s="7">
        <f t="shared" si="0"/>
        <v>36</v>
      </c>
      <c r="J26" s="7">
        <v>81.6</v>
      </c>
      <c r="K26" s="7">
        <f t="shared" si="1"/>
        <v>32.64</v>
      </c>
      <c r="L26" s="10">
        <f t="shared" si="2"/>
        <v>68.64</v>
      </c>
      <c r="M26" s="7">
        <v>5</v>
      </c>
      <c r="N26" s="11"/>
    </row>
    <row r="27" s="1" customFormat="1" ht="20" customHeight="1" spans="1:14">
      <c r="A27" s="7"/>
      <c r="B27" s="7" t="s">
        <v>59</v>
      </c>
      <c r="C27" s="7" t="s">
        <v>32</v>
      </c>
      <c r="D27" s="8" t="s">
        <v>53</v>
      </c>
      <c r="E27" s="7" t="s">
        <v>20</v>
      </c>
      <c r="F27" s="7">
        <v>20201006</v>
      </c>
      <c r="G27" s="7">
        <v>2</v>
      </c>
      <c r="H27" s="7">
        <v>61.5</v>
      </c>
      <c r="I27" s="7">
        <f t="shared" si="0"/>
        <v>36.9</v>
      </c>
      <c r="J27" s="7">
        <v>73</v>
      </c>
      <c r="K27" s="7">
        <f t="shared" si="1"/>
        <v>29.2</v>
      </c>
      <c r="L27" s="10">
        <f t="shared" si="2"/>
        <v>66.1</v>
      </c>
      <c r="M27" s="7">
        <v>6</v>
      </c>
      <c r="N27" s="11"/>
    </row>
    <row r="28" s="1" customFormat="1" ht="20" customHeight="1" spans="1:14">
      <c r="A28" s="7" t="s">
        <v>60</v>
      </c>
      <c r="B28" s="7" t="s">
        <v>61</v>
      </c>
      <c r="C28" s="7" t="s">
        <v>32</v>
      </c>
      <c r="D28" s="8" t="s">
        <v>62</v>
      </c>
      <c r="E28" s="7" t="s">
        <v>20</v>
      </c>
      <c r="F28" s="7">
        <v>20201007</v>
      </c>
      <c r="G28" s="7">
        <v>1</v>
      </c>
      <c r="H28" s="7">
        <v>62.8</v>
      </c>
      <c r="I28" s="7">
        <f t="shared" si="0"/>
        <v>37.68</v>
      </c>
      <c r="J28" s="7">
        <v>83.4</v>
      </c>
      <c r="K28" s="7">
        <f t="shared" si="1"/>
        <v>33.36</v>
      </c>
      <c r="L28" s="10">
        <f t="shared" si="2"/>
        <v>71.04</v>
      </c>
      <c r="M28" s="7">
        <v>1</v>
      </c>
      <c r="N28" s="11" t="s">
        <v>22</v>
      </c>
    </row>
    <row r="29" s="1" customFormat="1" ht="20" customHeight="1" spans="1:14">
      <c r="A29" s="7"/>
      <c r="B29" s="7" t="s">
        <v>63</v>
      </c>
      <c r="C29" s="7" t="s">
        <v>18</v>
      </c>
      <c r="D29" s="8" t="s">
        <v>62</v>
      </c>
      <c r="E29" s="7" t="s">
        <v>20</v>
      </c>
      <c r="F29" s="7">
        <v>20201007</v>
      </c>
      <c r="G29" s="7">
        <v>1</v>
      </c>
      <c r="H29" s="7">
        <v>60.2</v>
      </c>
      <c r="I29" s="7">
        <f t="shared" si="0"/>
        <v>36.12</v>
      </c>
      <c r="J29" s="7">
        <v>83</v>
      </c>
      <c r="K29" s="7">
        <f t="shared" ref="K29:K53" si="3">J29*0.4</f>
        <v>33.2</v>
      </c>
      <c r="L29" s="10">
        <f t="shared" si="2"/>
        <v>69.32</v>
      </c>
      <c r="M29" s="7">
        <v>2</v>
      </c>
      <c r="N29" s="11"/>
    </row>
    <row r="30" s="1" customFormat="1" ht="20" customHeight="1" spans="1:14">
      <c r="A30" s="7"/>
      <c r="B30" s="7" t="s">
        <v>64</v>
      </c>
      <c r="C30" s="7" t="s">
        <v>18</v>
      </c>
      <c r="D30" s="8" t="s">
        <v>62</v>
      </c>
      <c r="E30" s="7" t="s">
        <v>20</v>
      </c>
      <c r="F30" s="7">
        <v>20201007</v>
      </c>
      <c r="G30" s="7">
        <v>1</v>
      </c>
      <c r="H30" s="7">
        <v>59.2</v>
      </c>
      <c r="I30" s="7">
        <f t="shared" si="0"/>
        <v>35.52</v>
      </c>
      <c r="J30" s="7">
        <v>83.5</v>
      </c>
      <c r="K30" s="7">
        <f t="shared" si="3"/>
        <v>33.4</v>
      </c>
      <c r="L30" s="10">
        <f t="shared" si="2"/>
        <v>68.92</v>
      </c>
      <c r="M30" s="7">
        <v>3</v>
      </c>
      <c r="N30" s="11"/>
    </row>
    <row r="31" s="1" customFormat="1" ht="20" customHeight="1" spans="1:14">
      <c r="A31" s="5" t="s">
        <v>65</v>
      </c>
      <c r="B31" s="5" t="s">
        <v>66</v>
      </c>
      <c r="C31" s="5" t="s">
        <v>32</v>
      </c>
      <c r="D31" s="6" t="s">
        <v>67</v>
      </c>
      <c r="E31" s="5" t="s">
        <v>68</v>
      </c>
      <c r="F31" s="5">
        <v>20201008</v>
      </c>
      <c r="G31" s="5">
        <v>2</v>
      </c>
      <c r="H31" s="5">
        <v>70.5</v>
      </c>
      <c r="I31" s="7">
        <f t="shared" si="0"/>
        <v>42.3</v>
      </c>
      <c r="J31" s="5">
        <v>83.6</v>
      </c>
      <c r="K31" s="7">
        <f t="shared" si="3"/>
        <v>33.44</v>
      </c>
      <c r="L31" s="10">
        <f t="shared" si="2"/>
        <v>75.74</v>
      </c>
      <c r="M31" s="5">
        <v>1</v>
      </c>
      <c r="N31" s="11" t="s">
        <v>22</v>
      </c>
    </row>
    <row r="32" s="1" customFormat="1" ht="20" customHeight="1" spans="1:14">
      <c r="A32" s="5" t="s">
        <v>69</v>
      </c>
      <c r="B32" s="5" t="s">
        <v>70</v>
      </c>
      <c r="C32" s="5" t="s">
        <v>18</v>
      </c>
      <c r="D32" s="6" t="s">
        <v>67</v>
      </c>
      <c r="E32" s="5" t="s">
        <v>68</v>
      </c>
      <c r="F32" s="5">
        <v>20201008</v>
      </c>
      <c r="G32" s="5">
        <v>2</v>
      </c>
      <c r="H32" s="5">
        <v>64.2</v>
      </c>
      <c r="I32" s="7">
        <f t="shared" si="0"/>
        <v>38.52</v>
      </c>
      <c r="J32" s="5">
        <v>85.8</v>
      </c>
      <c r="K32" s="7">
        <f t="shared" si="3"/>
        <v>34.32</v>
      </c>
      <c r="L32" s="10">
        <f t="shared" si="2"/>
        <v>72.84</v>
      </c>
      <c r="M32" s="5">
        <v>2</v>
      </c>
      <c r="N32" s="11" t="s">
        <v>22</v>
      </c>
    </row>
    <row r="33" s="1" customFormat="1" ht="20" customHeight="1" spans="1:14">
      <c r="A33" s="5"/>
      <c r="B33" s="5" t="s">
        <v>71</v>
      </c>
      <c r="C33" s="5" t="s">
        <v>18</v>
      </c>
      <c r="D33" s="6" t="s">
        <v>67</v>
      </c>
      <c r="E33" s="5" t="s">
        <v>68</v>
      </c>
      <c r="F33" s="5">
        <v>20201008</v>
      </c>
      <c r="G33" s="5">
        <v>2</v>
      </c>
      <c r="H33" s="5">
        <v>65.4</v>
      </c>
      <c r="I33" s="7">
        <f t="shared" si="0"/>
        <v>39.24</v>
      </c>
      <c r="J33" s="5">
        <v>83.7</v>
      </c>
      <c r="K33" s="7">
        <f t="shared" si="3"/>
        <v>33.48</v>
      </c>
      <c r="L33" s="10">
        <f t="shared" si="2"/>
        <v>72.72</v>
      </c>
      <c r="M33" s="5">
        <v>3</v>
      </c>
      <c r="N33" s="11"/>
    </row>
    <row r="34" s="1" customFormat="1" ht="20" customHeight="1" spans="1:14">
      <c r="A34" s="5"/>
      <c r="B34" s="5" t="s">
        <v>72</v>
      </c>
      <c r="C34" s="5" t="s">
        <v>18</v>
      </c>
      <c r="D34" s="6" t="s">
        <v>67</v>
      </c>
      <c r="E34" s="5" t="s">
        <v>68</v>
      </c>
      <c r="F34" s="5">
        <v>20201008</v>
      </c>
      <c r="G34" s="5">
        <v>2</v>
      </c>
      <c r="H34" s="5">
        <v>64.1</v>
      </c>
      <c r="I34" s="7">
        <f t="shared" si="0"/>
        <v>38.46</v>
      </c>
      <c r="J34" s="5">
        <v>81.8</v>
      </c>
      <c r="K34" s="7">
        <f t="shared" si="3"/>
        <v>32.72</v>
      </c>
      <c r="L34" s="10">
        <f t="shared" si="2"/>
        <v>71.18</v>
      </c>
      <c r="M34" s="5">
        <v>4</v>
      </c>
      <c r="N34" s="11"/>
    </row>
    <row r="35" s="1" customFormat="1" ht="20" customHeight="1" spans="1:14">
      <c r="A35" s="5"/>
      <c r="B35" s="5" t="s">
        <v>73</v>
      </c>
      <c r="C35" s="5" t="s">
        <v>18</v>
      </c>
      <c r="D35" s="6" t="s">
        <v>67</v>
      </c>
      <c r="E35" s="5" t="s">
        <v>68</v>
      </c>
      <c r="F35" s="5">
        <v>20201008</v>
      </c>
      <c r="G35" s="5">
        <v>2</v>
      </c>
      <c r="H35" s="5">
        <v>64</v>
      </c>
      <c r="I35" s="7">
        <f t="shared" si="0"/>
        <v>38.4</v>
      </c>
      <c r="J35" s="5">
        <v>81.8</v>
      </c>
      <c r="K35" s="7">
        <f t="shared" si="3"/>
        <v>32.72</v>
      </c>
      <c r="L35" s="10">
        <f t="shared" si="2"/>
        <v>71.12</v>
      </c>
      <c r="M35" s="5">
        <v>5</v>
      </c>
      <c r="N35" s="11"/>
    </row>
    <row r="36" s="1" customFormat="1" ht="20" customHeight="1" spans="1:14">
      <c r="A36" s="5"/>
      <c r="B36" s="5" t="s">
        <v>74</v>
      </c>
      <c r="C36" s="5" t="s">
        <v>32</v>
      </c>
      <c r="D36" s="6" t="s">
        <v>67</v>
      </c>
      <c r="E36" s="5" t="s">
        <v>68</v>
      </c>
      <c r="F36" s="5">
        <v>20201008</v>
      </c>
      <c r="G36" s="5">
        <v>2</v>
      </c>
      <c r="H36" s="5">
        <v>63.3</v>
      </c>
      <c r="I36" s="7">
        <f t="shared" si="0"/>
        <v>37.98</v>
      </c>
      <c r="J36" s="5">
        <v>81.9</v>
      </c>
      <c r="K36" s="7">
        <f t="shared" si="3"/>
        <v>32.76</v>
      </c>
      <c r="L36" s="10">
        <f t="shared" si="2"/>
        <v>70.74</v>
      </c>
      <c r="M36" s="5">
        <v>6</v>
      </c>
      <c r="N36" s="11"/>
    </row>
    <row r="37" s="1" customFormat="1" ht="20" customHeight="1" spans="1:14">
      <c r="A37" s="5" t="s">
        <v>75</v>
      </c>
      <c r="B37" s="5" t="s">
        <v>76</v>
      </c>
      <c r="C37" s="5" t="s">
        <v>18</v>
      </c>
      <c r="D37" s="6" t="s">
        <v>67</v>
      </c>
      <c r="E37" s="5" t="s">
        <v>68</v>
      </c>
      <c r="F37" s="5">
        <v>20201009</v>
      </c>
      <c r="G37" s="5">
        <v>1</v>
      </c>
      <c r="H37" s="5">
        <v>52.1</v>
      </c>
      <c r="I37" s="7">
        <f t="shared" si="0"/>
        <v>31.26</v>
      </c>
      <c r="J37" s="5">
        <v>84.4</v>
      </c>
      <c r="K37" s="7">
        <f t="shared" si="3"/>
        <v>33.76</v>
      </c>
      <c r="L37" s="10">
        <f t="shared" si="2"/>
        <v>65.02</v>
      </c>
      <c r="M37" s="5">
        <v>1</v>
      </c>
      <c r="N37" s="11" t="s">
        <v>22</v>
      </c>
    </row>
    <row r="38" s="1" customFormat="1" ht="20" customHeight="1" spans="1:14">
      <c r="A38" s="5"/>
      <c r="B38" s="5" t="s">
        <v>77</v>
      </c>
      <c r="C38" s="5" t="s">
        <v>18</v>
      </c>
      <c r="D38" s="6" t="s">
        <v>67</v>
      </c>
      <c r="E38" s="5" t="s">
        <v>68</v>
      </c>
      <c r="F38" s="5">
        <v>20201009</v>
      </c>
      <c r="G38" s="5">
        <v>1</v>
      </c>
      <c r="H38" s="5">
        <v>52.7</v>
      </c>
      <c r="I38" s="7">
        <f t="shared" si="0"/>
        <v>31.62</v>
      </c>
      <c r="J38" s="5">
        <v>82.8</v>
      </c>
      <c r="K38" s="7">
        <f t="shared" si="3"/>
        <v>33.12</v>
      </c>
      <c r="L38" s="10">
        <f t="shared" si="2"/>
        <v>64.74</v>
      </c>
      <c r="M38" s="5">
        <v>2</v>
      </c>
      <c r="N38" s="11"/>
    </row>
    <row r="39" s="1" customFormat="1" ht="20" customHeight="1" spans="1:14">
      <c r="A39" s="5" t="s">
        <v>78</v>
      </c>
      <c r="B39" s="5" t="s">
        <v>79</v>
      </c>
      <c r="C39" s="5" t="s">
        <v>32</v>
      </c>
      <c r="D39" s="6" t="s">
        <v>67</v>
      </c>
      <c r="E39" s="5" t="s">
        <v>68</v>
      </c>
      <c r="F39" s="5">
        <v>20201010</v>
      </c>
      <c r="G39" s="5">
        <v>2</v>
      </c>
      <c r="H39" s="5">
        <v>76.1</v>
      </c>
      <c r="I39" s="7">
        <f t="shared" si="0"/>
        <v>45.66</v>
      </c>
      <c r="J39" s="5">
        <v>84.1</v>
      </c>
      <c r="K39" s="7">
        <f t="shared" si="3"/>
        <v>33.64</v>
      </c>
      <c r="L39" s="10">
        <f t="shared" si="2"/>
        <v>79.3</v>
      </c>
      <c r="M39" s="5">
        <v>1</v>
      </c>
      <c r="N39" s="11" t="s">
        <v>22</v>
      </c>
    </row>
    <row r="40" s="1" customFormat="1" ht="20" customHeight="1" spans="1:14">
      <c r="A40" s="5" t="s">
        <v>80</v>
      </c>
      <c r="B40" s="5" t="s">
        <v>81</v>
      </c>
      <c r="C40" s="5" t="s">
        <v>32</v>
      </c>
      <c r="D40" s="6" t="s">
        <v>67</v>
      </c>
      <c r="E40" s="5" t="s">
        <v>68</v>
      </c>
      <c r="F40" s="5">
        <v>20201010</v>
      </c>
      <c r="G40" s="5">
        <v>2</v>
      </c>
      <c r="H40" s="5">
        <v>73.6</v>
      </c>
      <c r="I40" s="7">
        <f t="shared" si="0"/>
        <v>44.16</v>
      </c>
      <c r="J40" s="5">
        <v>84.2</v>
      </c>
      <c r="K40" s="7">
        <f t="shared" si="3"/>
        <v>33.68</v>
      </c>
      <c r="L40" s="10">
        <f t="shared" si="2"/>
        <v>77.84</v>
      </c>
      <c r="M40" s="5">
        <v>2</v>
      </c>
      <c r="N40" s="11" t="s">
        <v>22</v>
      </c>
    </row>
    <row r="41" s="1" customFormat="1" ht="20" customHeight="1" spans="1:14">
      <c r="A41" s="5"/>
      <c r="B41" s="5" t="s">
        <v>82</v>
      </c>
      <c r="C41" s="5" t="s">
        <v>32</v>
      </c>
      <c r="D41" s="6" t="s">
        <v>67</v>
      </c>
      <c r="E41" s="5" t="s">
        <v>68</v>
      </c>
      <c r="F41" s="5">
        <v>20201010</v>
      </c>
      <c r="G41" s="5">
        <v>2</v>
      </c>
      <c r="H41" s="5">
        <v>72.1</v>
      </c>
      <c r="I41" s="7">
        <f t="shared" si="0"/>
        <v>43.26</v>
      </c>
      <c r="J41" s="5">
        <v>82.6</v>
      </c>
      <c r="K41" s="7">
        <f t="shared" si="3"/>
        <v>33.04</v>
      </c>
      <c r="L41" s="10">
        <f t="shared" si="2"/>
        <v>76.3</v>
      </c>
      <c r="M41" s="5">
        <v>3</v>
      </c>
      <c r="N41" s="11"/>
    </row>
    <row r="42" s="1" customFormat="1" ht="20" customHeight="1" spans="1:14">
      <c r="A42" s="5"/>
      <c r="B42" s="5" t="s">
        <v>83</v>
      </c>
      <c r="C42" s="5" t="s">
        <v>32</v>
      </c>
      <c r="D42" s="6" t="s">
        <v>67</v>
      </c>
      <c r="E42" s="5" t="s">
        <v>68</v>
      </c>
      <c r="F42" s="5">
        <v>20201010</v>
      </c>
      <c r="G42" s="5">
        <v>2</v>
      </c>
      <c r="H42" s="5">
        <v>69.3</v>
      </c>
      <c r="I42" s="7">
        <f t="shared" si="0"/>
        <v>41.58</v>
      </c>
      <c r="J42" s="5">
        <v>80.4</v>
      </c>
      <c r="K42" s="7">
        <f t="shared" si="3"/>
        <v>32.16</v>
      </c>
      <c r="L42" s="10">
        <f t="shared" si="2"/>
        <v>73.74</v>
      </c>
      <c r="M42" s="5">
        <v>4</v>
      </c>
      <c r="N42" s="11"/>
    </row>
    <row r="43" s="1" customFormat="1" ht="20" customHeight="1" spans="1:14">
      <c r="A43" s="5"/>
      <c r="B43" s="5" t="s">
        <v>84</v>
      </c>
      <c r="C43" s="5" t="s">
        <v>32</v>
      </c>
      <c r="D43" s="6" t="s">
        <v>67</v>
      </c>
      <c r="E43" s="5" t="s">
        <v>68</v>
      </c>
      <c r="F43" s="5">
        <v>20201010</v>
      </c>
      <c r="G43" s="5">
        <v>2</v>
      </c>
      <c r="H43" s="5">
        <v>64.4</v>
      </c>
      <c r="I43" s="7">
        <f t="shared" si="0"/>
        <v>38.64</v>
      </c>
      <c r="J43" s="5">
        <v>83.7</v>
      </c>
      <c r="K43" s="7">
        <f t="shared" si="3"/>
        <v>33.48</v>
      </c>
      <c r="L43" s="10">
        <f t="shared" si="2"/>
        <v>72.12</v>
      </c>
      <c r="M43" s="5">
        <v>5</v>
      </c>
      <c r="N43" s="5"/>
    </row>
    <row r="44" s="1" customFormat="1" ht="20" customHeight="1" spans="1:14">
      <c r="A44" s="5" t="s">
        <v>85</v>
      </c>
      <c r="B44" s="5" t="s">
        <v>86</v>
      </c>
      <c r="C44" s="5" t="s">
        <v>18</v>
      </c>
      <c r="D44" s="6" t="s">
        <v>87</v>
      </c>
      <c r="E44" s="5" t="s">
        <v>20</v>
      </c>
      <c r="F44" s="5">
        <v>20201011</v>
      </c>
      <c r="G44" s="5">
        <v>1</v>
      </c>
      <c r="H44" s="5">
        <v>77.7</v>
      </c>
      <c r="I44" s="7">
        <f t="shared" si="0"/>
        <v>46.62</v>
      </c>
      <c r="J44" s="5">
        <v>83.7</v>
      </c>
      <c r="K44" s="7">
        <f t="shared" si="3"/>
        <v>33.48</v>
      </c>
      <c r="L44" s="10">
        <f t="shared" si="2"/>
        <v>80.1</v>
      </c>
      <c r="M44" s="5">
        <v>1</v>
      </c>
      <c r="N44" s="11" t="s">
        <v>22</v>
      </c>
    </row>
    <row r="45" s="1" customFormat="1" ht="20" customHeight="1" spans="1:14">
      <c r="A45" s="5"/>
      <c r="B45" s="5" t="s">
        <v>88</v>
      </c>
      <c r="C45" s="5" t="s">
        <v>32</v>
      </c>
      <c r="D45" s="6" t="s">
        <v>87</v>
      </c>
      <c r="E45" s="5" t="s">
        <v>20</v>
      </c>
      <c r="F45" s="5">
        <v>20201011</v>
      </c>
      <c r="G45" s="5">
        <v>1</v>
      </c>
      <c r="H45" s="5">
        <v>78.1</v>
      </c>
      <c r="I45" s="7">
        <f t="shared" si="0"/>
        <v>46.86</v>
      </c>
      <c r="J45" s="5">
        <v>82.3</v>
      </c>
      <c r="K45" s="7">
        <f t="shared" si="3"/>
        <v>32.92</v>
      </c>
      <c r="L45" s="10">
        <f t="shared" si="2"/>
        <v>79.78</v>
      </c>
      <c r="M45" s="5">
        <v>2</v>
      </c>
      <c r="N45" s="11"/>
    </row>
    <row r="46" s="1" customFormat="1" ht="20" customHeight="1" spans="1:14">
      <c r="A46" s="9"/>
      <c r="B46" s="5" t="s">
        <v>89</v>
      </c>
      <c r="C46" s="5" t="s">
        <v>18</v>
      </c>
      <c r="D46" s="6" t="s">
        <v>87</v>
      </c>
      <c r="E46" s="5" t="s">
        <v>20</v>
      </c>
      <c r="F46" s="5">
        <v>20201011</v>
      </c>
      <c r="G46" s="5">
        <v>1</v>
      </c>
      <c r="H46" s="5">
        <v>67.8</v>
      </c>
      <c r="I46" s="7">
        <f t="shared" si="0"/>
        <v>40.68</v>
      </c>
      <c r="J46" s="5">
        <v>81</v>
      </c>
      <c r="K46" s="7">
        <f t="shared" si="3"/>
        <v>32.4</v>
      </c>
      <c r="L46" s="10">
        <f t="shared" si="2"/>
        <v>73.08</v>
      </c>
      <c r="M46" s="5">
        <v>3</v>
      </c>
      <c r="N46" s="5"/>
    </row>
    <row r="47" s="1" customFormat="1" ht="20" customHeight="1" spans="1:14">
      <c r="A47" s="5" t="s">
        <v>90</v>
      </c>
      <c r="B47" s="5" t="s">
        <v>91</v>
      </c>
      <c r="C47" s="5" t="s">
        <v>18</v>
      </c>
      <c r="D47" s="6" t="s">
        <v>92</v>
      </c>
      <c r="E47" s="5" t="s">
        <v>20</v>
      </c>
      <c r="F47" s="5">
        <v>20201012</v>
      </c>
      <c r="G47" s="5">
        <v>1</v>
      </c>
      <c r="H47" s="5">
        <v>66.8</v>
      </c>
      <c r="I47" s="7">
        <f t="shared" si="0"/>
        <v>40.08</v>
      </c>
      <c r="J47" s="5">
        <v>84</v>
      </c>
      <c r="K47" s="7">
        <f t="shared" si="3"/>
        <v>33.6</v>
      </c>
      <c r="L47" s="10">
        <f t="shared" si="2"/>
        <v>73.68</v>
      </c>
      <c r="M47" s="5">
        <v>1</v>
      </c>
      <c r="N47" s="11" t="s">
        <v>22</v>
      </c>
    </row>
    <row r="48" s="1" customFormat="1" ht="20" customHeight="1" spans="1:14">
      <c r="A48" s="5"/>
      <c r="B48" s="5" t="s">
        <v>93</v>
      </c>
      <c r="C48" s="5" t="s">
        <v>32</v>
      </c>
      <c r="D48" s="6" t="s">
        <v>92</v>
      </c>
      <c r="E48" s="5" t="s">
        <v>20</v>
      </c>
      <c r="F48" s="5">
        <v>20201012</v>
      </c>
      <c r="G48" s="5">
        <v>1</v>
      </c>
      <c r="H48" s="5">
        <v>68</v>
      </c>
      <c r="I48" s="7">
        <f t="shared" si="0"/>
        <v>40.8</v>
      </c>
      <c r="J48" s="5">
        <v>81.6</v>
      </c>
      <c r="K48" s="7">
        <f t="shared" si="3"/>
        <v>32.64</v>
      </c>
      <c r="L48" s="10">
        <f t="shared" si="2"/>
        <v>73.44</v>
      </c>
      <c r="M48" s="5">
        <v>2</v>
      </c>
      <c r="N48" s="11"/>
    </row>
    <row r="49" s="1" customFormat="1" ht="20" customHeight="1" spans="1:14">
      <c r="A49" s="5"/>
      <c r="B49" s="5" t="s">
        <v>94</v>
      </c>
      <c r="C49" s="5" t="s">
        <v>18</v>
      </c>
      <c r="D49" s="6" t="s">
        <v>92</v>
      </c>
      <c r="E49" s="5" t="s">
        <v>20</v>
      </c>
      <c r="F49" s="5">
        <v>20201012</v>
      </c>
      <c r="G49" s="5">
        <v>1</v>
      </c>
      <c r="H49" s="5">
        <v>65.5</v>
      </c>
      <c r="I49" s="7">
        <f t="shared" si="0"/>
        <v>39.3</v>
      </c>
      <c r="J49" s="5">
        <v>85.3</v>
      </c>
      <c r="K49" s="7">
        <f t="shared" si="3"/>
        <v>34.12</v>
      </c>
      <c r="L49" s="10">
        <f t="shared" si="2"/>
        <v>73.42</v>
      </c>
      <c r="M49" s="5">
        <v>3</v>
      </c>
      <c r="N49" s="11"/>
    </row>
    <row r="50" s="1" customFormat="1" ht="20" customHeight="1" spans="1:14">
      <c r="A50" s="5"/>
      <c r="B50" s="5" t="s">
        <v>95</v>
      </c>
      <c r="C50" s="5" t="s">
        <v>18</v>
      </c>
      <c r="D50" s="6" t="s">
        <v>92</v>
      </c>
      <c r="E50" s="5" t="s">
        <v>20</v>
      </c>
      <c r="F50" s="5">
        <v>20201012</v>
      </c>
      <c r="G50" s="5">
        <v>1</v>
      </c>
      <c r="H50" s="5">
        <v>65.5</v>
      </c>
      <c r="I50" s="7">
        <f t="shared" si="0"/>
        <v>39.3</v>
      </c>
      <c r="J50" s="5" t="s">
        <v>96</v>
      </c>
      <c r="K50" s="7"/>
      <c r="L50" s="10"/>
      <c r="M50" s="5"/>
      <c r="N50" s="11"/>
    </row>
    <row r="51" s="1" customFormat="1" ht="20" customHeight="1" spans="1:14">
      <c r="A51" s="5" t="s">
        <v>97</v>
      </c>
      <c r="B51" s="5" t="s">
        <v>98</v>
      </c>
      <c r="C51" s="5" t="s">
        <v>18</v>
      </c>
      <c r="D51" s="6" t="s">
        <v>99</v>
      </c>
      <c r="E51" s="5" t="s">
        <v>100</v>
      </c>
      <c r="F51" s="5">
        <v>20201013</v>
      </c>
      <c r="G51" s="5">
        <v>1</v>
      </c>
      <c r="H51" s="5">
        <v>54</v>
      </c>
      <c r="I51" s="7">
        <f t="shared" si="0"/>
        <v>32.4</v>
      </c>
      <c r="J51" s="5">
        <v>75.8</v>
      </c>
      <c r="K51" s="7">
        <f t="shared" si="3"/>
        <v>30.32</v>
      </c>
      <c r="L51" s="10">
        <f>I51+K51</f>
        <v>62.72</v>
      </c>
      <c r="M51" s="5">
        <v>1</v>
      </c>
      <c r="N51" s="11" t="s">
        <v>22</v>
      </c>
    </row>
    <row r="52" s="1" customFormat="1" ht="20" customHeight="1" spans="1:14">
      <c r="A52" s="5"/>
      <c r="B52" s="5" t="s">
        <v>101</v>
      </c>
      <c r="C52" s="5" t="s">
        <v>18</v>
      </c>
      <c r="D52" s="6" t="s">
        <v>99</v>
      </c>
      <c r="E52" s="5" t="s">
        <v>100</v>
      </c>
      <c r="F52" s="5">
        <v>20201013</v>
      </c>
      <c r="G52" s="5">
        <v>1</v>
      </c>
      <c r="H52" s="5">
        <v>48</v>
      </c>
      <c r="I52" s="7">
        <f t="shared" si="0"/>
        <v>28.8</v>
      </c>
      <c r="J52" s="5">
        <v>81.2</v>
      </c>
      <c r="K52" s="7">
        <f t="shared" si="3"/>
        <v>32.48</v>
      </c>
      <c r="L52" s="10">
        <f>I52+K52</f>
        <v>61.28</v>
      </c>
      <c r="M52" s="5">
        <v>2</v>
      </c>
      <c r="N52" s="11"/>
    </row>
    <row r="53" s="1" customFormat="1" ht="20" customHeight="1" spans="1:14">
      <c r="A53" s="5"/>
      <c r="B53" s="5" t="s">
        <v>102</v>
      </c>
      <c r="C53" s="5" t="s">
        <v>18</v>
      </c>
      <c r="D53" s="6" t="s">
        <v>99</v>
      </c>
      <c r="E53" s="5" t="s">
        <v>100</v>
      </c>
      <c r="F53" s="5">
        <v>20201013</v>
      </c>
      <c r="G53" s="5">
        <v>1</v>
      </c>
      <c r="H53" s="5">
        <v>48</v>
      </c>
      <c r="I53" s="7">
        <f t="shared" si="0"/>
        <v>28.8</v>
      </c>
      <c r="J53" s="5">
        <v>76.8</v>
      </c>
      <c r="K53" s="7">
        <f t="shared" si="3"/>
        <v>30.72</v>
      </c>
      <c r="L53" s="10">
        <f>I53+K53</f>
        <v>59.52</v>
      </c>
      <c r="M53" s="5">
        <v>3</v>
      </c>
      <c r="N53" s="11"/>
    </row>
  </sheetData>
  <autoFilter ref="A3:N53">
    <extLst/>
  </autoFilter>
  <sortState ref="A13:N18">
    <sortCondition ref="L13:L18" descending="1"/>
  </sortState>
  <mergeCells count="2">
    <mergeCell ref="A1:N1"/>
    <mergeCell ref="A2:N2"/>
  </mergeCells>
  <pageMargins left="0.251388888888889" right="0.251388888888889" top="0.751388888888889" bottom="0.751388888888889" header="0.298611111111111" footer="0.298611111111111"/>
  <pageSetup paperSize="9" fitToWidth="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2020-12-21T09:36:00Z</dcterms:created>
  <dcterms:modified xsi:type="dcterms:W3CDTF">2021-01-16T08:54:34Z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