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firstSheet="3" activeTab="3"/>
  </bookViews>
  <sheets>
    <sheet name="原稿" sheetId="1" state="hidden" r:id="rId1"/>
    <sheet name="专业拟合并" sheetId="2" state="hidden" r:id="rId2"/>
    <sheet name="建议稿" sheetId="3" state="hidden" r:id="rId3"/>
    <sheet name="Sheet1" sheetId="7" r:id="rId4"/>
  </sheets>
  <definedNames>
    <definedName name="_xlnm._FilterDatabase" localSheetId="0" hidden="1">原稿!$A$3:$P$29</definedName>
    <definedName name="_xlnm._FilterDatabase" localSheetId="1" hidden="1">专业拟合并!$A$3:$Q$28</definedName>
    <definedName name="_xlnm._FilterDatabase" localSheetId="2" hidden="1">建议稿!$A$3:$M$25</definedName>
    <definedName name="_xlnm._FilterDatabase" localSheetId="3" hidden="1">Sheet1!$A$3:$G$24</definedName>
    <definedName name="_xlnm.Print_Area" localSheetId="0">原稿!$A$1:$M$28</definedName>
    <definedName name="_xlnm.Print_Titles" localSheetId="0">原稿!$1:$3</definedName>
    <definedName name="_xlnm.Print_Titles" localSheetId="2">建议稿!$1:$3</definedName>
    <definedName name="_xlnm.Print_Titles" localSheetId="3">Sheet1!$3:$3</definedName>
  </definedNames>
  <calcPr calcId="144525"/>
</workbook>
</file>

<file path=xl/sharedStrings.xml><?xml version="1.0" encoding="utf-8"?>
<sst xmlns="http://schemas.openxmlformats.org/spreadsheetml/2006/main" count="713" uniqueCount="214">
  <si>
    <t>2020年事业单位引进高层次人才需求申报表</t>
  </si>
  <si>
    <t>序号</t>
  </si>
  <si>
    <t>主管部门</t>
  </si>
  <si>
    <t>单位名称</t>
  </si>
  <si>
    <t>职位名称</t>
  </si>
  <si>
    <t>学历要求（√）</t>
  </si>
  <si>
    <t>学位要求（√）</t>
  </si>
  <si>
    <t>专业要求</t>
  </si>
  <si>
    <t>需求数</t>
  </si>
  <si>
    <t>备注</t>
  </si>
  <si>
    <t>中层职数情况</t>
  </si>
  <si>
    <t>一流学科情况（符合）</t>
  </si>
  <si>
    <t>一流学科情况（不符合）</t>
  </si>
  <si>
    <t>建议修改</t>
  </si>
  <si>
    <t>本科</t>
  </si>
  <si>
    <t>硕研</t>
  </si>
  <si>
    <t>博研</t>
  </si>
  <si>
    <t>学士</t>
  </si>
  <si>
    <t>硕士</t>
  </si>
  <si>
    <t>博士</t>
  </si>
  <si>
    <t>市政府直属</t>
  </si>
  <si>
    <t>市企业发展服务中心</t>
  </si>
  <si>
    <t>综合文字岗位</t>
  </si>
  <si>
    <t>√</t>
  </si>
  <si>
    <t>汉语言文学（050101）</t>
  </si>
  <si>
    <t>市经信局</t>
  </si>
  <si>
    <t>市信息化发展服务中心</t>
  </si>
  <si>
    <t>信息技术岗位</t>
  </si>
  <si>
    <t>电路与系统(080902)，通信与信息系统（081001），信号与信息处理（081002），计算机系统结构（081201），计算机软件与理论（081202），计算机应用技术（081203）</t>
  </si>
  <si>
    <t>市公安局</t>
  </si>
  <si>
    <t>市流动人口管理服务中心</t>
  </si>
  <si>
    <t>管理岗位</t>
  </si>
  <si>
    <t>建筑设计及其理论（081302），城市规划与设计（081303），交通信息工程及控制（082302）</t>
  </si>
  <si>
    <t>市财政局</t>
  </si>
  <si>
    <t>市预算编制中心</t>
  </si>
  <si>
    <t>预算管理</t>
  </si>
  <si>
    <t>财政学（020201K），计算机科学与技术（080901），软件工程（080902），工程造价（120105），土木工程（081001）</t>
  </si>
  <si>
    <t>市道路交通事故社会救助基金管理服务中心</t>
  </si>
  <si>
    <t>救助基金管理</t>
  </si>
  <si>
    <t>财政学（020201K），会计学（120203K），财务管理（120204），审计学（120207）</t>
  </si>
  <si>
    <t>×</t>
  </si>
  <si>
    <t>市人力社保局</t>
  </si>
  <si>
    <t>市领军人才创业创新服务中心</t>
  </si>
  <si>
    <t>工作人员</t>
  </si>
  <si>
    <t>财务管理（120204），会计学(120203K)</t>
  </si>
  <si>
    <t>市自然资源和规划局</t>
  </si>
  <si>
    <t>市不动产登记服务中心</t>
  </si>
  <si>
    <t>建筑历史与理论（081301），建筑设计及其理论（081302），城市规划与设计（081303），土地资源管理（120405），大地测量学与测量工程（081601），摄影测量与遥感（081602），地图制图学与地理信息工程（081603）</t>
  </si>
  <si>
    <t>市住建局</t>
  </si>
  <si>
    <t>市房地产与住房保障管理服务中心</t>
  </si>
  <si>
    <t>房地产管理</t>
  </si>
  <si>
    <t>建筑设计及其理论(081302)，建筑技术科学(081304)，结构工程(081402)，防灾减灾工程及防护工程(081405)</t>
  </si>
  <si>
    <t>市建筑业管理服务中心</t>
  </si>
  <si>
    <t>质安管理</t>
  </si>
  <si>
    <t>建筑设计及其理论（081302），建筑技术科学（081304），结构工程（081402），市政工程（081403），供热，供燃气，通风及空调工程（081404）</t>
  </si>
  <si>
    <t>市文旅体局</t>
  </si>
  <si>
    <t>市文化旅游发展中心</t>
  </si>
  <si>
    <t>文旅发展中心副主任</t>
  </si>
  <si>
    <t>旅游管理（120901K），会展经济与管理（120903），旅游管理与服务教育（120904T），市场营销（120202），工商管理（120201K），文化产业管理（120210）</t>
  </si>
  <si>
    <t>建议替换：旅游管理（120901K），会展经济与管理（120903），旅游管理与服务教育（120904T），因为在一流学科目录内无法对比查找到。</t>
  </si>
  <si>
    <t>市市场监管局</t>
  </si>
  <si>
    <t>市质量标准化服务中心</t>
  </si>
  <si>
    <t>质量安全咨询服务</t>
  </si>
  <si>
    <t>医疗器械工程专业，生物医学工程专业，临床工程技术专业</t>
  </si>
  <si>
    <t>两年以上相关专业工作经验</t>
  </si>
  <si>
    <t>市政务数据办</t>
  </si>
  <si>
    <t>市公共服务中心</t>
  </si>
  <si>
    <t>政务服务</t>
  </si>
  <si>
    <t>计算机类（0809）</t>
  </si>
  <si>
    <t>经济开发区（海昌街道）</t>
  </si>
  <si>
    <t>经济开发区统计信息中心</t>
  </si>
  <si>
    <t>中层副职</t>
  </si>
  <si>
    <t>机械制造及其自动化（080201），机械电子工程（080202），精密仪器及机械（080401），测试计量技术及仪器（080402），电机与电器（080801），电力系统及其自动化（080802），电力电子与电力传动（080804），电路与系统（080902），微电子学与固体电子学（080903），电磁场与微波技术（080904），通信与信息系统（081001）</t>
  </si>
  <si>
    <t>马桥街道</t>
  </si>
  <si>
    <t>经编产业园区服务业发展中心</t>
  </si>
  <si>
    <t>综合服务岗</t>
  </si>
  <si>
    <t>汉语言文学（050101），新闻学（050301），社会工作（030302）</t>
  </si>
  <si>
    <t>许村镇</t>
  </si>
  <si>
    <t>许村镇政务服务中心</t>
  </si>
  <si>
    <t>文秘人员</t>
  </si>
  <si>
    <t>新闻学（050301），汉语言文字学（050103）</t>
  </si>
  <si>
    <t>许村镇政务服务中心2</t>
  </si>
  <si>
    <t>工程人员</t>
  </si>
  <si>
    <t>交通运输规划与管理（082303），城市规划与设（081303），市政工程（081403）</t>
  </si>
  <si>
    <t>周王庙镇</t>
  </si>
  <si>
    <t>周王庙镇政务服务中心</t>
  </si>
  <si>
    <t>规划管理</t>
  </si>
  <si>
    <t>城乡规划（082802）</t>
  </si>
  <si>
    <t>有中层正职群团的，中层副职已无</t>
  </si>
  <si>
    <t>盐官镇</t>
  </si>
  <si>
    <t>盐官镇政务服务中心</t>
  </si>
  <si>
    <t>党政综合办工作人员</t>
  </si>
  <si>
    <t>汉语言文学（050101），汉语言（050102），新闻学（050301），传播学（050304），法学（030101K）</t>
  </si>
  <si>
    <t>丁桥镇</t>
  </si>
  <si>
    <t>丁桥镇政务服务中心</t>
  </si>
  <si>
    <t>党建办副主任</t>
  </si>
  <si>
    <t>汉语言文学（050101），汉语言（050102），应用语言学（050106T），秘书学（050107T）</t>
  </si>
  <si>
    <t>袁花镇</t>
  </si>
  <si>
    <t>袁花镇政务服务中心</t>
  </si>
  <si>
    <t>法律服务</t>
  </si>
  <si>
    <t>法学（030101K）</t>
  </si>
  <si>
    <t>尖山新区（黄湾镇）</t>
  </si>
  <si>
    <t>尖山新区（黄湾镇）政务服务中心</t>
  </si>
  <si>
    <t>统计管理</t>
  </si>
  <si>
    <t>统计学（020208）</t>
  </si>
  <si>
    <t>妇联</t>
  </si>
  <si>
    <t>市妇女儿童活动中心</t>
  </si>
  <si>
    <t>副主任</t>
  </si>
  <si>
    <t>汉语言文学（050101），汉语言（050102），新闻学（050301），传播学（050304），网络与新媒体（050306T），会计学（120203K），财务管理（120204）</t>
  </si>
  <si>
    <t>民政局</t>
  </si>
  <si>
    <t>海宁市儿童福利院</t>
  </si>
  <si>
    <t>综合管理类岗位</t>
  </si>
  <si>
    <t>公共管理（1204）法学（0301）</t>
  </si>
  <si>
    <t>海洲街道</t>
  </si>
  <si>
    <t>海洲街道政务服务中心</t>
  </si>
  <si>
    <t>城市建设管理办公室工作人员</t>
  </si>
  <si>
    <t>土木工程（081001），土木，水利与交通工程（081010T）</t>
  </si>
  <si>
    <t>35周岁以下，男性，海宁市户籍，二年以上工作经历</t>
  </si>
  <si>
    <t>传媒中心</t>
  </si>
  <si>
    <t>海宁市传媒中心</t>
  </si>
  <si>
    <t>新媒体产品技术</t>
  </si>
  <si>
    <t>新媒体技术（080912T），数字媒体技术（080906），数据科学与大数据技术（080910T），虚拟现实技术（080916T），影视摄影与制作（130311T），影视技术（130312T），动画（130310）</t>
  </si>
  <si>
    <t>要求：1.专业要求表格内容为本科专业要求，研究生要求就读传媒相关专业，2.有两年及以上相关工作经验。</t>
  </si>
  <si>
    <t>因新媒体技术（080912T），数字媒体技术（080906），数据科学与大数据技术（080910T），虚拟现实技术（080916T）无法在一流学科内查找到，所以建议更换专业</t>
  </si>
  <si>
    <t xml:space="preserve">                                                                                                                                                                                                                                                                                                                                                                  </t>
  </si>
  <si>
    <t>建议专业</t>
  </si>
  <si>
    <t>无</t>
  </si>
  <si>
    <t>建议：市企业发展服务中心、盐官镇政务服务中心、丁桥镇政务服务中心、经编产业园区服务业发展中心、市妇女儿童活动中心合并，专业要求：汉语言文学（050101）、汉语言（050102）、新闻学（050301）、传播学（050304）</t>
  </si>
  <si>
    <t>建议：市道路交通事故社会救助基金管理服务中心、市领军人才创业创新服务中心进行合并，专业要求为：财政学（020201K）、会计学（120203K）、财务管理（120204）</t>
  </si>
  <si>
    <t>建议细化专业类别，设置为：软件工程（080902）、网络工程（080903）、信息安全（080904K）、电子与计算机工程（080909T）、数据科学与大数据技术（080910T）、网络空间安全（080911TK）</t>
  </si>
  <si>
    <t>专业数量过多，建议减少到8个以下</t>
  </si>
  <si>
    <t>建议：许村镇政务服务中心招募工程人员及海洲街道政务服务中心进行合并，专业要求为：土木工程（081001），土木，水利与交通工程（081010T）、交通运输规划与管理（082303），城市规划与设（081303），市政工程（081403）</t>
  </si>
  <si>
    <t>生物医学工程（082601），临床工程技术（082603T）（医疗器械工程专业查询不到故建议删除）</t>
  </si>
  <si>
    <t>公共管理（1204）、法学（0301）</t>
  </si>
  <si>
    <r>
      <rPr>
        <sz val="10.5"/>
        <color theme="1"/>
        <rFont val="仿宋_GB2312"/>
        <charset val="134"/>
      </rPr>
      <t>新媒体技术（080912T），数字媒体技术（080906），数据科学与大数据技术（080910T），虚拟现实技术（080916T），</t>
    </r>
    <r>
      <rPr>
        <sz val="10.5"/>
        <color rgb="FFFF0000"/>
        <rFont val="仿宋_GB2312"/>
        <charset val="134"/>
      </rPr>
      <t>影视摄影与制作（130311T），影视技术（130312T），动画（130310）</t>
    </r>
  </si>
  <si>
    <t>岗位编码</t>
  </si>
  <si>
    <t>性别</t>
  </si>
  <si>
    <t>综合类岗位1</t>
  </si>
  <si>
    <t>A1</t>
  </si>
  <si>
    <t>男</t>
  </si>
  <si>
    <t>汉语言文学（050101），汉语言（050102），新闻学（050301），传播学（050304），网络与新媒体（050306T），秘书学（050107T）</t>
  </si>
  <si>
    <t>市企业发展服务中心、经编产业园区服务业发展中心、盐官镇政务服务中心、丁桥镇政务服务中心、市妇女儿童活动中心、许村镇政务服务中心</t>
  </si>
  <si>
    <t>综合类岗位2</t>
  </si>
  <si>
    <t>A2</t>
  </si>
  <si>
    <t>不限</t>
  </si>
  <si>
    <t>建筑设计及其理论(081302)，建筑技术科学(081304)，结构工程(081402)，防灾减灾工程及防护工程(081405)，市政工程（081403），供热，供燃气，通风及空调工程（081404）</t>
  </si>
  <si>
    <t>公共事业管理（120401）、行政管理（120402）、法学（030101K）</t>
  </si>
  <si>
    <t>两年及以上相关工作经验</t>
  </si>
  <si>
    <t xml:space="preserve">心理学（0402） </t>
  </si>
  <si>
    <t>市委党校</t>
  </si>
  <si>
    <t>附件1</t>
  </si>
  <si>
    <t>2020年浙江省海宁市“英才聚潮城”事业单位引进高层次人才职位表</t>
  </si>
  <si>
    <t>学历要求</t>
  </si>
  <si>
    <t>学位要求</t>
  </si>
  <si>
    <t>语言文字类岗位1</t>
  </si>
  <si>
    <t>全日制本科及以上</t>
  </si>
  <si>
    <t>学士及以上</t>
  </si>
  <si>
    <t>中国语言文学类、新闻传播学类</t>
  </si>
  <si>
    <t>语言文字类岗位2</t>
  </si>
  <si>
    <t>A3</t>
  </si>
  <si>
    <t>经济管理类岗位1</t>
  </si>
  <si>
    <t>统计学类</t>
  </si>
  <si>
    <t>A4</t>
  </si>
  <si>
    <t>经济管理类岗位2</t>
  </si>
  <si>
    <t>经济学类、金融学类</t>
  </si>
  <si>
    <t>A5</t>
  </si>
  <si>
    <t>经济管理类岗位3</t>
  </si>
  <si>
    <t>会计学专业、财务管理专业、审计学专业</t>
  </si>
  <si>
    <t>A6</t>
  </si>
  <si>
    <t>信息技术类岗位1</t>
  </si>
  <si>
    <t>新媒体技术专业、数字媒体技术专业、数据科学与大数据技术专业、虚拟现实技术专业、影视摄影与制作专业、影视技术专业、动画专业</t>
  </si>
  <si>
    <t>一年以上相关工作经验</t>
  </si>
  <si>
    <t>A7</t>
  </si>
  <si>
    <t>信息技术类岗位2</t>
  </si>
  <si>
    <t>计算机类</t>
  </si>
  <si>
    <t>A8</t>
  </si>
  <si>
    <t>工程规划类岗位1</t>
  </si>
  <si>
    <t>建筑类、土木类</t>
  </si>
  <si>
    <t>A9</t>
  </si>
  <si>
    <t>工程规划类岗位2</t>
  </si>
  <si>
    <t>A10</t>
  </si>
  <si>
    <t>工程规划类岗位3</t>
  </si>
  <si>
    <t>交通运输类、水利类</t>
  </si>
  <si>
    <t>A11</t>
  </si>
  <si>
    <t>工程规划类岗位4</t>
  </si>
  <si>
    <t>测绘类、土地资源管理专业</t>
  </si>
  <si>
    <t>A12</t>
  </si>
  <si>
    <t>工程规划类岗位5</t>
  </si>
  <si>
    <t>交通运输类、安全科学与工程类</t>
  </si>
  <si>
    <t>A13</t>
  </si>
  <si>
    <t>机械工程类岗位</t>
  </si>
  <si>
    <t>机械类、仪器类、电气类、电子信息类、自动化类</t>
  </si>
  <si>
    <t>A14</t>
  </si>
  <si>
    <t>材料工程类岗位</t>
  </si>
  <si>
    <t>材料类、纺织类</t>
  </si>
  <si>
    <t>A15</t>
  </si>
  <si>
    <t>农林医药类岗位1</t>
  </si>
  <si>
    <t>植物生产类、农业经济管理类、农业工程类</t>
  </si>
  <si>
    <t>A16</t>
  </si>
  <si>
    <t>农林医药类岗位2</t>
  </si>
  <si>
    <t>药学类、生物医学工程专业</t>
  </si>
  <si>
    <t>A17</t>
  </si>
  <si>
    <t>综合管理类岗位1</t>
  </si>
  <si>
    <t>法学类</t>
  </si>
  <si>
    <t>A18</t>
  </si>
  <si>
    <t>综合管理类岗位2</t>
  </si>
  <si>
    <t>旅游管理类、文化产业管理专业</t>
  </si>
  <si>
    <t>A19</t>
  </si>
  <si>
    <t>综合管理类岗位3</t>
  </si>
  <si>
    <t>心理学类</t>
  </si>
  <si>
    <t>A20</t>
  </si>
  <si>
    <t>综合管理类岗位4</t>
  </si>
  <si>
    <t>管理科学与工程类</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</si>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</sst>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7">
    <font>
      <sz val="11"/>
      <color theme="1"/>
      <name val="等线"/>
      <charset val="134"/>
      <scheme val="minor"/>
    </font>
    <font>
      <sz val="14"/>
      <color theme="1"/>
      <name val="黑体"/>
      <charset val="134"/>
    </font>
    <font>
      <sz val="20"/>
      <color theme="1"/>
      <name val="方正小标宋简体"/>
      <charset val="134"/>
    </font>
    <font>
      <b/>
      <sz val="14"/>
      <color theme="1"/>
      <name val="仿宋_GB2312"/>
      <charset val="134"/>
    </font>
    <font>
      <sz val="14"/>
      <color rgb="FF000000"/>
      <name val="仿宋_GB2312"/>
      <charset val="134"/>
    </font>
    <font>
      <sz val="14"/>
      <color theme="1"/>
      <name val="仿宋_GB2312"/>
      <charset val="134"/>
    </font>
    <font>
      <sz val="14"/>
      <name val="仿宋_GB2312"/>
      <charset val="134"/>
    </font>
    <font>
      <sz val="14"/>
      <color theme="1"/>
      <name val="等线"/>
      <charset val="134"/>
      <scheme val="minor"/>
    </font>
    <font>
      <b/>
      <sz val="20"/>
      <color theme="1"/>
      <name val="等线"/>
      <charset val="134"/>
      <scheme val="minor"/>
    </font>
    <font>
      <b/>
      <sz val="10.5"/>
      <color theme="1"/>
      <name val="仿宋_GB2312"/>
      <charset val="134"/>
    </font>
    <font>
      <sz val="10.5"/>
      <color rgb="FF000000"/>
      <name val="仿宋_GB2312"/>
      <charset val="134"/>
    </font>
    <font>
      <sz val="10.5"/>
      <color theme="1"/>
      <name val="仿宋_GB2312"/>
      <charset val="134"/>
    </font>
    <font>
      <sz val="10.5"/>
      <color rgb="FFFF0000"/>
      <name val="仿宋_GB2312"/>
      <charset val="134"/>
    </font>
    <font>
      <sz val="11"/>
      <name val="等线"/>
      <charset val="134"/>
      <scheme val="minor"/>
    </font>
    <font>
      <sz val="11"/>
      <color rgb="FFFF0000"/>
      <name val="等线"/>
      <charset val="134"/>
      <scheme val="minor"/>
    </font>
    <font>
      <sz val="11"/>
      <color theme="1"/>
      <name val="仿宋_GB2312"/>
      <charset val="134"/>
    </font>
    <font>
      <sz val="10.5"/>
      <name val="仿宋_GB2312"/>
      <charset val="134"/>
    </font>
    <font>
      <b/>
      <sz val="11"/>
      <color theme="1"/>
      <name val="仿宋_GB2312"/>
      <charset val="134"/>
    </font>
    <font>
      <sz val="11"/>
      <color theme="0"/>
      <name val="等线"/>
      <charset val="0"/>
      <scheme val="minor"/>
    </font>
    <font>
      <sz val="11"/>
      <color rgb="FF9C6500"/>
      <name val="等线"/>
      <charset val="0"/>
      <scheme val="minor"/>
    </font>
    <font>
      <sz val="11"/>
      <color rgb="FF9C0006"/>
      <name val="等线"/>
      <charset val="0"/>
      <scheme val="minor"/>
    </font>
    <font>
      <sz val="11"/>
      <color theme="1"/>
      <name val="等线"/>
      <charset val="0"/>
      <scheme val="minor"/>
    </font>
    <font>
      <sz val="11"/>
      <color rgb="FFFA7D00"/>
      <name val="等线"/>
      <charset val="0"/>
      <scheme val="minor"/>
    </font>
    <font>
      <sz val="11"/>
      <color rgb="FF3F3F76"/>
      <name val="等线"/>
      <charset val="0"/>
      <scheme val="minor"/>
    </font>
    <font>
      <u/>
      <sz val="11"/>
      <color rgb="FF0000FF"/>
      <name val="等线"/>
      <charset val="0"/>
      <scheme val="minor"/>
    </font>
    <font>
      <sz val="11"/>
      <color rgb="FFFF0000"/>
      <name val="等线"/>
      <charset val="0"/>
      <scheme val="minor"/>
    </font>
    <font>
      <u/>
      <sz val="11"/>
      <color rgb="FF800080"/>
      <name val="等线"/>
      <charset val="0"/>
      <scheme val="minor"/>
    </font>
    <font>
      <b/>
      <sz val="11"/>
      <color theme="3"/>
      <name val="等线"/>
      <charset val="134"/>
      <scheme val="minor"/>
    </font>
    <font>
      <i/>
      <sz val="11"/>
      <color rgb="FF7F7F7F"/>
      <name val="等线"/>
      <charset val="0"/>
      <scheme val="minor"/>
    </font>
    <font>
      <b/>
      <sz val="18"/>
      <color theme="3"/>
      <name val="等线"/>
      <charset val="134"/>
      <scheme val="minor"/>
    </font>
    <font>
      <b/>
      <sz val="15"/>
      <color theme="3"/>
      <name val="等线"/>
      <charset val="134"/>
      <scheme val="minor"/>
    </font>
    <font>
      <b/>
      <sz val="11"/>
      <color rgb="FFFA7D00"/>
      <name val="等线"/>
      <charset val="0"/>
      <scheme val="minor"/>
    </font>
    <font>
      <b/>
      <sz val="13"/>
      <color theme="3"/>
      <name val="等线"/>
      <charset val="134"/>
      <scheme val="minor"/>
    </font>
    <font>
      <sz val="11"/>
      <color rgb="FF006100"/>
      <name val="等线"/>
      <charset val="0"/>
      <scheme val="minor"/>
    </font>
    <font>
      <b/>
      <sz val="11"/>
      <color theme="1"/>
      <name val="等线"/>
      <charset val="0"/>
      <scheme val="minor"/>
    </font>
    <font>
      <b/>
      <sz val="11"/>
      <color rgb="FFFFFFFF"/>
      <name val="等线"/>
      <charset val="0"/>
      <scheme val="minor"/>
    </font>
    <font>
      <b/>
      <sz val="11"/>
      <color rgb="FF3F3F3F"/>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rgb="FFFFC7CE"/>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rgb="FFF2F2F2"/>
        <bgColor indexed="64"/>
      </patternFill>
    </fill>
    <fill>
      <patternFill patternType="solid">
        <fgColor rgb="FFC6EFCE"/>
        <bgColor indexed="64"/>
      </patternFill>
    </fill>
    <fill>
      <patternFill patternType="solid">
        <fgColor theme="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double">
        <color auto="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0" fillId="0" borderId="0" applyFont="0" applyFill="0" applyBorder="0" applyAlignment="0" applyProtection="0">
      <alignment vertical="center"/>
    </xf>
    <xf numFmtId="0" fontId="21" fillId="10" borderId="0" applyNumberFormat="0" applyBorder="0" applyAlignment="0" applyProtection="0">
      <alignment vertical="center"/>
    </xf>
    <xf numFmtId="0" fontId="23" fillId="11"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8" borderId="0" applyNumberFormat="0" applyBorder="0" applyAlignment="0" applyProtection="0">
      <alignment vertical="center"/>
    </xf>
    <xf numFmtId="0" fontId="20" fillId="6" borderId="0" applyNumberFormat="0" applyBorder="0" applyAlignment="0" applyProtection="0">
      <alignment vertical="center"/>
    </xf>
    <xf numFmtId="43" fontId="0" fillId="0" borderId="0" applyFont="0" applyFill="0" applyBorder="0" applyAlignment="0" applyProtection="0">
      <alignment vertical="center"/>
    </xf>
    <xf numFmtId="0" fontId="18" fillId="12"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3" borderId="6" applyNumberFormat="0" applyFont="0" applyAlignment="0" applyProtection="0">
      <alignment vertical="center"/>
    </xf>
    <xf numFmtId="0" fontId="18" fillId="13" borderId="0" applyNumberFormat="0" applyBorder="0" applyAlignment="0" applyProtection="0">
      <alignment vertical="center"/>
    </xf>
    <xf numFmtId="0" fontId="2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10" applyNumberFormat="0" applyFill="0" applyAlignment="0" applyProtection="0">
      <alignment vertical="center"/>
    </xf>
    <xf numFmtId="0" fontId="32" fillId="0" borderId="10" applyNumberFormat="0" applyFill="0" applyAlignment="0" applyProtection="0">
      <alignment vertical="center"/>
    </xf>
    <xf numFmtId="0" fontId="18" fillId="20" borderId="0" applyNumberFormat="0" applyBorder="0" applyAlignment="0" applyProtection="0">
      <alignment vertical="center"/>
    </xf>
    <xf numFmtId="0" fontId="27" fillId="0" borderId="9" applyNumberFormat="0" applyFill="0" applyAlignment="0" applyProtection="0">
      <alignment vertical="center"/>
    </xf>
    <xf numFmtId="0" fontId="18" fillId="22" borderId="0" applyNumberFormat="0" applyBorder="0" applyAlignment="0" applyProtection="0">
      <alignment vertical="center"/>
    </xf>
    <xf numFmtId="0" fontId="36" fillId="17" borderId="13" applyNumberFormat="0" applyAlignment="0" applyProtection="0">
      <alignment vertical="center"/>
    </xf>
    <xf numFmtId="0" fontId="31" fillId="17" borderId="8" applyNumberFormat="0" applyAlignment="0" applyProtection="0">
      <alignment vertical="center"/>
    </xf>
    <xf numFmtId="0" fontId="35" fillId="23" borderId="12" applyNumberFormat="0" applyAlignment="0" applyProtection="0">
      <alignment vertical="center"/>
    </xf>
    <xf numFmtId="0" fontId="21" fillId="25" borderId="0" applyNumberFormat="0" applyBorder="0" applyAlignment="0" applyProtection="0">
      <alignment vertical="center"/>
    </xf>
    <xf numFmtId="0" fontId="18" fillId="19" borderId="0" applyNumberFormat="0" applyBorder="0" applyAlignment="0" applyProtection="0">
      <alignment vertical="center"/>
    </xf>
    <xf numFmtId="0" fontId="22" fillId="0" borderId="7" applyNumberFormat="0" applyFill="0" applyAlignment="0" applyProtection="0">
      <alignment vertical="center"/>
    </xf>
    <xf numFmtId="0" fontId="34" fillId="0" borderId="11" applyNumberFormat="0" applyFill="0" applyAlignment="0" applyProtection="0">
      <alignment vertical="center"/>
    </xf>
    <xf numFmtId="0" fontId="33" fillId="18" borderId="0" applyNumberFormat="0" applyBorder="0" applyAlignment="0" applyProtection="0">
      <alignment vertical="center"/>
    </xf>
    <xf numFmtId="0" fontId="19" fillId="5" borderId="0" applyNumberFormat="0" applyBorder="0" applyAlignment="0" applyProtection="0">
      <alignment vertical="center"/>
    </xf>
    <xf numFmtId="0" fontId="21" fillId="28" borderId="0" applyNumberFormat="0" applyBorder="0" applyAlignment="0" applyProtection="0">
      <alignment vertical="center"/>
    </xf>
    <xf numFmtId="0" fontId="18" fillId="9" borderId="0" applyNumberFormat="0" applyBorder="0" applyAlignment="0" applyProtection="0">
      <alignment vertical="center"/>
    </xf>
    <xf numFmtId="0" fontId="21" fillId="15" borderId="0" applyNumberFormat="0" applyBorder="0" applyAlignment="0" applyProtection="0">
      <alignment vertical="center"/>
    </xf>
    <xf numFmtId="0" fontId="21" fillId="14" borderId="0" applyNumberFormat="0" applyBorder="0" applyAlignment="0" applyProtection="0">
      <alignment vertical="center"/>
    </xf>
    <xf numFmtId="0" fontId="21" fillId="16" borderId="0" applyNumberFormat="0" applyBorder="0" applyAlignment="0" applyProtection="0">
      <alignment vertical="center"/>
    </xf>
    <xf numFmtId="0" fontId="21" fillId="7" borderId="0" applyNumberFormat="0" applyBorder="0" applyAlignment="0" applyProtection="0">
      <alignment vertical="center"/>
    </xf>
    <xf numFmtId="0" fontId="18" fillId="4" borderId="0" applyNumberFormat="0" applyBorder="0" applyAlignment="0" applyProtection="0">
      <alignment vertical="center"/>
    </xf>
    <xf numFmtId="0" fontId="18" fillId="27" borderId="0" applyNumberFormat="0" applyBorder="0" applyAlignment="0" applyProtection="0">
      <alignment vertical="center"/>
    </xf>
    <xf numFmtId="0" fontId="21" fillId="29" borderId="0" applyNumberFormat="0" applyBorder="0" applyAlignment="0" applyProtection="0">
      <alignment vertical="center"/>
    </xf>
    <xf numFmtId="0" fontId="21" fillId="31" borderId="0" applyNumberFormat="0" applyBorder="0" applyAlignment="0" applyProtection="0">
      <alignment vertical="center"/>
    </xf>
    <xf numFmtId="0" fontId="18" fillId="32" borderId="0" applyNumberFormat="0" applyBorder="0" applyAlignment="0" applyProtection="0">
      <alignment vertical="center"/>
    </xf>
    <xf numFmtId="0" fontId="21" fillId="24" borderId="0" applyNumberFormat="0" applyBorder="0" applyAlignment="0" applyProtection="0">
      <alignment vertical="center"/>
    </xf>
    <xf numFmtId="0" fontId="18" fillId="33" borderId="0" applyNumberFormat="0" applyBorder="0" applyAlignment="0" applyProtection="0">
      <alignment vertical="center"/>
    </xf>
    <xf numFmtId="0" fontId="18" fillId="30" borderId="0" applyNumberFormat="0" applyBorder="0" applyAlignment="0" applyProtection="0">
      <alignment vertical="center"/>
    </xf>
    <xf numFmtId="0" fontId="21" fillId="26" borderId="0" applyNumberFormat="0" applyBorder="0" applyAlignment="0" applyProtection="0">
      <alignment vertical="center"/>
    </xf>
    <xf numFmtId="0" fontId="18" fillId="21" borderId="0" applyNumberFormat="0" applyBorder="0" applyAlignment="0" applyProtection="0">
      <alignment vertical="center"/>
    </xf>
  </cellStyleXfs>
  <cellXfs count="62">
    <xf numFmtId="0" fontId="0" fillId="0" borderId="0" xfId="0"/>
    <xf numFmtId="0" fontId="0" fillId="0" borderId="0" xfId="0" applyFont="1"/>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0" xfId="0" applyAlignment="1">
      <alignment horizontal="center" vertical="center" wrapText="1"/>
    </xf>
    <xf numFmtId="0" fontId="0" fillId="0" borderId="0" xfId="0" applyAlignment="1">
      <alignment wrapText="1"/>
    </xf>
    <xf numFmtId="0" fontId="8" fillId="0" borderId="0" xfId="0" applyFont="1" applyBorder="1" applyAlignment="1">
      <alignment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2"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0" fillId="0" borderId="1" xfId="0" applyBorder="1"/>
    <xf numFmtId="0" fontId="8" fillId="0" borderId="0" xfId="0" applyFont="1" applyBorder="1" applyAlignment="1">
      <alignment horizontal="center" vertical="center"/>
    </xf>
    <xf numFmtId="0" fontId="11" fillId="0" borderId="3" xfId="0" applyFont="1" applyBorder="1" applyAlignment="1">
      <alignment horizontal="center" vertical="center" wrapText="1"/>
    </xf>
    <xf numFmtId="0" fontId="0" fillId="0" borderId="1" xfId="0" applyBorder="1" applyAlignment="1">
      <alignment horizontal="center" vertical="center" wrapText="1"/>
    </xf>
    <xf numFmtId="0" fontId="13" fillId="2" borderId="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2" xfId="0" applyFont="1" applyFill="1" applyBorder="1" applyAlignment="1">
      <alignment vertical="center"/>
    </xf>
    <xf numFmtId="0" fontId="11"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1" fillId="2" borderId="3" xfId="0" applyFont="1" applyFill="1" applyBorder="1" applyAlignment="1">
      <alignment vertical="center" wrapText="1"/>
    </xf>
    <xf numFmtId="0" fontId="0" fillId="0" borderId="1" xfId="0" applyBorder="1" applyAlignment="1">
      <alignment wrapText="1"/>
    </xf>
    <xf numFmtId="0" fontId="11" fillId="0" borderId="1" xfId="0" applyFont="1" applyFill="1" applyBorder="1" applyAlignment="1">
      <alignment horizontal="center" vertical="center" wrapText="1"/>
    </xf>
    <xf numFmtId="0" fontId="0" fillId="0" borderId="1" xfId="0" applyBorder="1" applyAlignment="1">
      <alignment horizontal="center" vertical="center"/>
    </xf>
    <xf numFmtId="0" fontId="14" fillId="0" borderId="0" xfId="0" applyFont="1"/>
    <xf numFmtId="0" fontId="0" fillId="0" borderId="0" xfId="0" applyAlignment="1">
      <alignment horizontal="center" wrapText="1"/>
    </xf>
    <xf numFmtId="0" fontId="15" fillId="0" borderId="0" xfId="0" applyFont="1" applyAlignment="1">
      <alignment horizontal="center" vertical="center"/>
    </xf>
    <xf numFmtId="0" fontId="11" fillId="0" borderId="3" xfId="0" applyFont="1" applyBorder="1" applyAlignment="1">
      <alignment horizontal="center" vertical="center"/>
    </xf>
    <xf numFmtId="0" fontId="10"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xf>
    <xf numFmtId="0" fontId="13" fillId="0" borderId="5" xfId="0" applyFont="1"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12" fillId="0" borderId="5" xfId="0" applyFont="1" applyFill="1" applyBorder="1" applyAlignment="1">
      <alignment horizontal="center" vertical="center" wrapText="1"/>
    </xf>
    <xf numFmtId="0" fontId="0" fillId="0" borderId="5" xfId="0" applyBorder="1" applyAlignment="1">
      <alignment wrapText="1"/>
    </xf>
    <xf numFmtId="0" fontId="0" fillId="0" borderId="0" xfId="0" applyAlignment="1">
      <alignment horizontal="center" vertical="center"/>
    </xf>
    <xf numFmtId="0" fontId="17"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15" fillId="0" borderId="5" xfId="0" applyFont="1" applyBorder="1" applyAlignment="1">
      <alignment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1" fillId="0" borderId="2"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4"/>
  <sheetViews>
    <sheetView zoomScale="110" zoomScaleNormal="110" topLeftCell="C7" workbookViewId="0">
      <selection activeCell="K21" sqref="K21"/>
    </sheetView>
  </sheetViews>
  <sheetFormatPr defaultColWidth="9" defaultRowHeight="14.25"/>
  <cols>
    <col min="1" max="1" width="5" customWidth="1"/>
    <col min="2" max="2" width="9" style="12" customWidth="1"/>
    <col min="3" max="3" width="16.75" customWidth="1"/>
    <col min="4" max="4" width="11.875" customWidth="1"/>
    <col min="5" max="10" width="4.625" customWidth="1"/>
    <col min="11" max="11" width="40" customWidth="1"/>
    <col min="14" max="14" width="9" style="11"/>
    <col min="17" max="17" width="32.125" customWidth="1"/>
  </cols>
  <sheetData>
    <row r="1" ht="60" customHeight="1" spans="1:14">
      <c r="A1" s="25" t="s">
        <v>0</v>
      </c>
      <c r="B1" s="25"/>
      <c r="C1" s="25"/>
      <c r="D1" s="25"/>
      <c r="E1" s="25"/>
      <c r="F1" s="25"/>
      <c r="G1" s="25"/>
      <c r="H1" s="25"/>
      <c r="I1" s="25"/>
      <c r="J1" s="25"/>
      <c r="K1" s="25"/>
      <c r="L1" s="25"/>
      <c r="M1" s="25"/>
      <c r="N1" s="25"/>
    </row>
    <row r="2" ht="24.95" customHeight="1" spans="1:17">
      <c r="A2" s="14" t="s">
        <v>1</v>
      </c>
      <c r="B2" s="14" t="s">
        <v>2</v>
      </c>
      <c r="C2" s="14" t="s">
        <v>3</v>
      </c>
      <c r="D2" s="14" t="s">
        <v>4</v>
      </c>
      <c r="E2" s="14" t="s">
        <v>5</v>
      </c>
      <c r="F2" s="14"/>
      <c r="G2" s="14"/>
      <c r="H2" s="14" t="s">
        <v>6</v>
      </c>
      <c r="I2" s="14"/>
      <c r="J2" s="14"/>
      <c r="K2" s="14" t="s">
        <v>7</v>
      </c>
      <c r="L2" s="14" t="s">
        <v>8</v>
      </c>
      <c r="M2" s="14" t="s">
        <v>9</v>
      </c>
      <c r="N2" s="14" t="s">
        <v>10</v>
      </c>
      <c r="O2" s="14" t="s">
        <v>11</v>
      </c>
      <c r="P2" s="14" t="s">
        <v>12</v>
      </c>
      <c r="Q2" s="14" t="s">
        <v>13</v>
      </c>
    </row>
    <row r="3" ht="24.95" customHeight="1" spans="1:17">
      <c r="A3" s="14"/>
      <c r="B3" s="14"/>
      <c r="C3" s="14"/>
      <c r="D3" s="14"/>
      <c r="E3" s="14" t="s">
        <v>14</v>
      </c>
      <c r="F3" s="14" t="s">
        <v>15</v>
      </c>
      <c r="G3" s="14" t="s">
        <v>16</v>
      </c>
      <c r="H3" s="14" t="s">
        <v>17</v>
      </c>
      <c r="I3" s="14" t="s">
        <v>18</v>
      </c>
      <c r="J3" s="14" t="s">
        <v>19</v>
      </c>
      <c r="K3" s="14"/>
      <c r="L3" s="14"/>
      <c r="M3" s="14"/>
      <c r="N3" s="14"/>
      <c r="O3" s="14"/>
      <c r="P3" s="14"/>
      <c r="Q3" s="14"/>
    </row>
    <row r="4" ht="113" customHeight="1" spans="1:17">
      <c r="A4" s="29">
        <v>1</v>
      </c>
      <c r="B4" s="26" t="s">
        <v>20</v>
      </c>
      <c r="C4" s="17" t="s">
        <v>21</v>
      </c>
      <c r="D4" s="17" t="s">
        <v>22</v>
      </c>
      <c r="E4" s="17" t="s">
        <v>23</v>
      </c>
      <c r="F4" s="17"/>
      <c r="G4" s="17"/>
      <c r="H4" s="17" t="s">
        <v>23</v>
      </c>
      <c r="I4" s="17"/>
      <c r="J4" s="17"/>
      <c r="K4" s="17" t="s">
        <v>24</v>
      </c>
      <c r="L4" s="17">
        <v>1</v>
      </c>
      <c r="M4" s="26"/>
      <c r="N4" s="27" t="s">
        <v>23</v>
      </c>
      <c r="O4" s="26">
        <v>1</v>
      </c>
      <c r="P4" s="26"/>
      <c r="Q4" s="26" t="str">
        <f>VLOOKUP(C4,专业拟合并!$C$4:$Q$28,15,FALSE)</f>
        <v>建议：市企业发展服务中心、盐官镇政务服务中心、丁桥镇政务服务中心、经编产业园区服务业发展中心、市妇女儿童活动中心合并，专业要求：汉语言文学（050101）、汉语言（050102）、新闻学（050301）、传播学（050304）</v>
      </c>
    </row>
    <row r="5" ht="60" customHeight="1" spans="1:17">
      <c r="A5" s="21">
        <v>2</v>
      </c>
      <c r="B5" s="22" t="s">
        <v>25</v>
      </c>
      <c r="C5" s="22" t="s">
        <v>26</v>
      </c>
      <c r="D5" s="22" t="s">
        <v>27</v>
      </c>
      <c r="E5" s="22"/>
      <c r="F5" s="22" t="s">
        <v>23</v>
      </c>
      <c r="G5" s="22"/>
      <c r="H5" s="22"/>
      <c r="I5" s="22" t="s">
        <v>23</v>
      </c>
      <c r="J5" s="22"/>
      <c r="K5" s="22" t="s">
        <v>28</v>
      </c>
      <c r="L5" s="22">
        <v>1</v>
      </c>
      <c r="M5" s="22"/>
      <c r="N5" s="27" t="s">
        <v>23</v>
      </c>
      <c r="O5" s="22">
        <v>5</v>
      </c>
      <c r="P5" s="22">
        <v>1</v>
      </c>
      <c r="Q5" s="26" t="str">
        <f>VLOOKUP(C5,专业拟合并!$C$4:$Q$28,15,FALSE)</f>
        <v>无</v>
      </c>
    </row>
    <row r="6" ht="50.1" customHeight="1" spans="1:17">
      <c r="A6" s="21">
        <v>3</v>
      </c>
      <c r="B6" s="22" t="s">
        <v>29</v>
      </c>
      <c r="C6" s="22" t="s">
        <v>30</v>
      </c>
      <c r="D6" s="22" t="s">
        <v>31</v>
      </c>
      <c r="E6" s="22"/>
      <c r="F6" s="22" t="s">
        <v>23</v>
      </c>
      <c r="G6" s="22"/>
      <c r="H6" s="22"/>
      <c r="I6" s="22" t="s">
        <v>23</v>
      </c>
      <c r="J6" s="22"/>
      <c r="K6" s="22" t="s">
        <v>32</v>
      </c>
      <c r="L6" s="22">
        <v>1</v>
      </c>
      <c r="M6" s="22"/>
      <c r="N6" s="27" t="s">
        <v>23</v>
      </c>
      <c r="O6" s="22">
        <v>3</v>
      </c>
      <c r="P6" s="22"/>
      <c r="Q6" s="26" t="str">
        <f>VLOOKUP(C6,专业拟合并!$C$4:$Q$28,15,FALSE)</f>
        <v>无</v>
      </c>
    </row>
    <row r="7" ht="59.25" customHeight="1" spans="1:17">
      <c r="A7" s="30">
        <v>4</v>
      </c>
      <c r="B7" s="32" t="s">
        <v>33</v>
      </c>
      <c r="C7" s="22" t="s">
        <v>34</v>
      </c>
      <c r="D7" s="22" t="s">
        <v>35</v>
      </c>
      <c r="E7" s="22" t="s">
        <v>23</v>
      </c>
      <c r="F7" s="22"/>
      <c r="G7" s="22"/>
      <c r="H7" s="22" t="s">
        <v>23</v>
      </c>
      <c r="I7" s="22"/>
      <c r="J7" s="22"/>
      <c r="K7" s="22" t="s">
        <v>36</v>
      </c>
      <c r="L7" s="22">
        <v>1</v>
      </c>
      <c r="M7" s="22"/>
      <c r="N7" s="27" t="s">
        <v>23</v>
      </c>
      <c r="O7" s="22">
        <v>5</v>
      </c>
      <c r="P7" s="22">
        <v>1</v>
      </c>
      <c r="Q7" s="26" t="str">
        <f>VLOOKUP(C7,专业拟合并!$C$4:$Q$28,15,FALSE)</f>
        <v>无</v>
      </c>
    </row>
    <row r="8" ht="50.1" customHeight="1" spans="1:17">
      <c r="A8" s="29"/>
      <c r="B8" s="26"/>
      <c r="C8" s="22" t="s">
        <v>37</v>
      </c>
      <c r="D8" s="22" t="s">
        <v>38</v>
      </c>
      <c r="E8" s="22" t="s">
        <v>23</v>
      </c>
      <c r="F8" s="22"/>
      <c r="G8" s="22"/>
      <c r="H8" s="22" t="s">
        <v>23</v>
      </c>
      <c r="I8" s="22"/>
      <c r="J8" s="22"/>
      <c r="K8" s="22" t="s">
        <v>39</v>
      </c>
      <c r="L8" s="22">
        <v>1</v>
      </c>
      <c r="M8" s="22"/>
      <c r="N8" s="27" t="s">
        <v>40</v>
      </c>
      <c r="O8" s="22">
        <v>3</v>
      </c>
      <c r="P8" s="22">
        <v>1</v>
      </c>
      <c r="Q8" s="26" t="str">
        <f>VLOOKUP(C8,专业拟合并!$C$4:$Q$28,15,FALSE)</f>
        <v>建议：市道路交通事故社会救助基金管理服务中心、市领军人才创业创新服务中心进行合并，专业要求为：财政学（020201K）、会计学（120203K）、财务管理（120204）</v>
      </c>
    </row>
    <row r="9" ht="52" customHeight="1" spans="1:17">
      <c r="A9" s="21">
        <v>5</v>
      </c>
      <c r="B9" s="22" t="s">
        <v>41</v>
      </c>
      <c r="C9" s="22" t="s">
        <v>42</v>
      </c>
      <c r="D9" s="22" t="s">
        <v>43</v>
      </c>
      <c r="E9" s="22" t="s">
        <v>23</v>
      </c>
      <c r="F9" s="22"/>
      <c r="G9" s="22"/>
      <c r="H9" s="22" t="s">
        <v>23</v>
      </c>
      <c r="I9" s="22"/>
      <c r="J9" s="22"/>
      <c r="K9" s="22" t="s">
        <v>44</v>
      </c>
      <c r="L9" s="22">
        <v>1</v>
      </c>
      <c r="M9" s="22"/>
      <c r="N9" s="27" t="s">
        <v>40</v>
      </c>
      <c r="O9" s="22">
        <v>2</v>
      </c>
      <c r="P9" s="22"/>
      <c r="Q9" s="26" t="str">
        <f>VLOOKUP(C9,专业拟合并!$C$4:$Q$28,15,FALSE)</f>
        <v>建议：市道路交通事故社会救助基金管理服务中心、市领军人才创业创新服务中心进行合并，专业要求为：财政学（020201K）、会计学（120203K）、财务管理（120204）</v>
      </c>
    </row>
    <row r="10" ht="84.75" customHeight="1" spans="1:17">
      <c r="A10" s="21">
        <v>6</v>
      </c>
      <c r="B10" s="22" t="s">
        <v>45</v>
      </c>
      <c r="C10" s="22" t="s">
        <v>46</v>
      </c>
      <c r="D10" s="22" t="s">
        <v>43</v>
      </c>
      <c r="E10" s="22"/>
      <c r="F10" s="22" t="s">
        <v>23</v>
      </c>
      <c r="G10" s="22"/>
      <c r="H10" s="22"/>
      <c r="I10" s="22" t="s">
        <v>23</v>
      </c>
      <c r="J10" s="22"/>
      <c r="K10" s="22" t="s">
        <v>47</v>
      </c>
      <c r="L10" s="22">
        <v>1</v>
      </c>
      <c r="M10" s="22"/>
      <c r="N10" s="27" t="s">
        <v>23</v>
      </c>
      <c r="O10" s="22">
        <v>7</v>
      </c>
      <c r="P10" s="22">
        <v>1</v>
      </c>
      <c r="Q10" s="26" t="str">
        <f>VLOOKUP(C10,专业拟合并!$C$4:$Q$28,15,FALSE)</f>
        <v>无</v>
      </c>
    </row>
    <row r="11" ht="56.25" customHeight="1" spans="1:17">
      <c r="A11" s="32">
        <v>7</v>
      </c>
      <c r="B11" s="32" t="s">
        <v>48</v>
      </c>
      <c r="C11" s="22" t="s">
        <v>49</v>
      </c>
      <c r="D11" s="22" t="s">
        <v>50</v>
      </c>
      <c r="E11" s="22"/>
      <c r="F11" s="22" t="s">
        <v>23</v>
      </c>
      <c r="G11" s="22"/>
      <c r="H11" s="22"/>
      <c r="I11" s="22" t="s">
        <v>23</v>
      </c>
      <c r="J11" s="22"/>
      <c r="K11" s="22" t="s">
        <v>51</v>
      </c>
      <c r="L11" s="22">
        <v>1</v>
      </c>
      <c r="M11" s="22"/>
      <c r="N11" s="27" t="s">
        <v>40</v>
      </c>
      <c r="O11" s="22">
        <v>4</v>
      </c>
      <c r="P11" s="22"/>
      <c r="Q11" s="26" t="str">
        <f>VLOOKUP(C11,专业拟合并!$C$4:$Q$28,15,FALSE)</f>
        <v>无</v>
      </c>
    </row>
    <row r="12" ht="57.75" customHeight="1" spans="1:17">
      <c r="A12" s="26"/>
      <c r="B12" s="26"/>
      <c r="C12" s="22" t="s">
        <v>52</v>
      </c>
      <c r="D12" s="22" t="s">
        <v>53</v>
      </c>
      <c r="E12" s="22"/>
      <c r="F12" s="22" t="s">
        <v>23</v>
      </c>
      <c r="G12" s="22"/>
      <c r="H12" s="22"/>
      <c r="I12" s="22" t="s">
        <v>23</v>
      </c>
      <c r="J12" s="22"/>
      <c r="K12" s="22" t="s">
        <v>54</v>
      </c>
      <c r="L12" s="22">
        <v>1</v>
      </c>
      <c r="M12" s="22"/>
      <c r="N12" s="27" t="s">
        <v>40</v>
      </c>
      <c r="O12" s="22">
        <v>5</v>
      </c>
      <c r="P12" s="22"/>
      <c r="Q12" s="26" t="str">
        <f>VLOOKUP(C12,专业拟合并!$C$4:$Q$28,15,FALSE)</f>
        <v>无</v>
      </c>
    </row>
    <row r="13" ht="64.5" customHeight="1" spans="1:17">
      <c r="A13" s="21">
        <v>8</v>
      </c>
      <c r="B13" s="26" t="s">
        <v>55</v>
      </c>
      <c r="C13" s="22" t="s">
        <v>56</v>
      </c>
      <c r="D13" s="22" t="s">
        <v>57</v>
      </c>
      <c r="E13" s="22" t="s">
        <v>23</v>
      </c>
      <c r="F13" s="22"/>
      <c r="G13" s="22"/>
      <c r="H13" s="22" t="s">
        <v>23</v>
      </c>
      <c r="I13" s="22"/>
      <c r="J13" s="22"/>
      <c r="K13" s="22" t="s">
        <v>58</v>
      </c>
      <c r="L13" s="22">
        <v>1</v>
      </c>
      <c r="M13" s="22"/>
      <c r="N13" s="27" t="s">
        <v>23</v>
      </c>
      <c r="O13" s="22">
        <v>3</v>
      </c>
      <c r="P13" s="22">
        <v>3</v>
      </c>
      <c r="Q13" s="26" t="s">
        <v>59</v>
      </c>
    </row>
    <row r="14" ht="50.1" customHeight="1" spans="1:17">
      <c r="A14" s="21">
        <v>9</v>
      </c>
      <c r="B14" s="22" t="s">
        <v>60</v>
      </c>
      <c r="C14" s="22" t="s">
        <v>61</v>
      </c>
      <c r="D14" s="22" t="s">
        <v>62</v>
      </c>
      <c r="E14" s="22" t="s">
        <v>23</v>
      </c>
      <c r="F14" s="22"/>
      <c r="G14" s="22"/>
      <c r="H14" s="22" t="s">
        <v>23</v>
      </c>
      <c r="I14" s="22"/>
      <c r="J14" s="22"/>
      <c r="K14" s="21" t="s">
        <v>63</v>
      </c>
      <c r="L14" s="22">
        <v>1</v>
      </c>
      <c r="M14" s="22" t="s">
        <v>64</v>
      </c>
      <c r="N14" s="27" t="s">
        <v>40</v>
      </c>
      <c r="O14" s="22"/>
      <c r="P14" s="22"/>
      <c r="Q14" s="26" t="str">
        <f>VLOOKUP(C14,专业拟合并!$C$4:$Q$28,15,FALSE)</f>
        <v>生物医学工程（082601），临床工程技术（082603T）（医疗器械工程专业查询不到故建议删除）</v>
      </c>
    </row>
    <row r="15" ht="50.1" customHeight="1" spans="1:17">
      <c r="A15" s="21">
        <v>10</v>
      </c>
      <c r="B15" s="22" t="s">
        <v>65</v>
      </c>
      <c r="C15" s="22" t="s">
        <v>66</v>
      </c>
      <c r="D15" s="22" t="s">
        <v>67</v>
      </c>
      <c r="E15" s="22" t="s">
        <v>23</v>
      </c>
      <c r="F15" s="22"/>
      <c r="G15" s="22"/>
      <c r="H15" s="22" t="s">
        <v>23</v>
      </c>
      <c r="I15" s="22"/>
      <c r="J15" s="22"/>
      <c r="K15" s="23" t="s">
        <v>68</v>
      </c>
      <c r="L15" s="22">
        <v>1</v>
      </c>
      <c r="M15" s="22"/>
      <c r="N15" s="27" t="s">
        <v>40</v>
      </c>
      <c r="O15" s="22"/>
      <c r="P15" s="22"/>
      <c r="Q15" s="26" t="str">
        <f>VLOOKUP(C15,专业拟合并!$C$4:$Q$28,15,FALSE)</f>
        <v>建议细化专业类别，设置为：软件工程（080902）、网络工程（080903）、信息安全（080904K）、电子与计算机工程（080909T）、数据科学与大数据技术（080910T）、网络空间安全（080911TK）</v>
      </c>
    </row>
    <row r="16" ht="112.5" customHeight="1" spans="1:17">
      <c r="A16" s="21">
        <v>11</v>
      </c>
      <c r="B16" s="22" t="s">
        <v>69</v>
      </c>
      <c r="C16" s="22" t="s">
        <v>70</v>
      </c>
      <c r="D16" s="22" t="s">
        <v>71</v>
      </c>
      <c r="E16" s="22"/>
      <c r="F16" s="22" t="s">
        <v>23</v>
      </c>
      <c r="G16" s="22"/>
      <c r="H16" s="22"/>
      <c r="I16" s="22" t="s">
        <v>23</v>
      </c>
      <c r="J16" s="22"/>
      <c r="K16" s="22" t="s">
        <v>72</v>
      </c>
      <c r="L16" s="22">
        <v>1</v>
      </c>
      <c r="M16" s="22"/>
      <c r="N16" s="27" t="s">
        <v>40</v>
      </c>
      <c r="O16" s="22">
        <v>11</v>
      </c>
      <c r="P16" s="22"/>
      <c r="Q16" s="26" t="str">
        <f>VLOOKUP(C16,专业拟合并!$C$4:$Q$28,15,FALSE)</f>
        <v>专业数量过多，建议减少到8个以下</v>
      </c>
    </row>
    <row r="17" ht="50.1" customHeight="1" spans="1:17">
      <c r="A17" s="21">
        <v>12</v>
      </c>
      <c r="B17" s="22" t="s">
        <v>73</v>
      </c>
      <c r="C17" s="22" t="s">
        <v>74</v>
      </c>
      <c r="D17" s="22" t="s">
        <v>75</v>
      </c>
      <c r="E17" s="22" t="s">
        <v>23</v>
      </c>
      <c r="F17" s="22"/>
      <c r="G17" s="22"/>
      <c r="H17" s="22" t="s">
        <v>23</v>
      </c>
      <c r="I17" s="22"/>
      <c r="J17" s="22"/>
      <c r="K17" s="22" t="s">
        <v>76</v>
      </c>
      <c r="L17" s="22">
        <v>1</v>
      </c>
      <c r="M17" s="27"/>
      <c r="N17" s="27" t="s">
        <v>23</v>
      </c>
      <c r="O17" s="27">
        <v>2</v>
      </c>
      <c r="P17" s="27">
        <v>1</v>
      </c>
      <c r="Q17" s="26" t="str">
        <f>VLOOKUP(C17,专业拟合并!$C$4:$Q$28,15,FALSE)</f>
        <v>建议：市企业发展服务中心、盐官镇政务服务中心、丁桥镇政务服务中心、经编产业园区服务业发展中心、市妇女儿童活动中心合并，专业要求：汉语言文学（050101）、汉语言（050102）、新闻学（050301）、传播学（050304）</v>
      </c>
    </row>
    <row r="18" ht="50.1" customHeight="1" spans="1:17">
      <c r="A18" s="30">
        <v>13</v>
      </c>
      <c r="B18" s="61" t="s">
        <v>77</v>
      </c>
      <c r="C18" s="22" t="s">
        <v>78</v>
      </c>
      <c r="D18" s="22" t="s">
        <v>79</v>
      </c>
      <c r="E18" s="22"/>
      <c r="F18" s="22" t="s">
        <v>23</v>
      </c>
      <c r="G18" s="22"/>
      <c r="H18" s="22"/>
      <c r="I18" s="22" t="s">
        <v>23</v>
      </c>
      <c r="J18" s="22"/>
      <c r="K18" s="22" t="s">
        <v>80</v>
      </c>
      <c r="L18" s="22">
        <v>1</v>
      </c>
      <c r="M18" s="22"/>
      <c r="N18" s="33" t="s">
        <v>23</v>
      </c>
      <c r="O18" s="22">
        <v>2</v>
      </c>
      <c r="P18" s="22"/>
      <c r="Q18" s="26" t="str">
        <f>VLOOKUP(C18,专业拟合并!$C$4:$Q$28,15,FALSE)</f>
        <v>无</v>
      </c>
    </row>
    <row r="19" ht="50.1" customHeight="1" spans="1:17">
      <c r="A19" s="26"/>
      <c r="B19" s="41"/>
      <c r="C19" s="22" t="s">
        <v>81</v>
      </c>
      <c r="D19" s="22" t="s">
        <v>82</v>
      </c>
      <c r="E19" s="22"/>
      <c r="F19" s="22" t="s">
        <v>23</v>
      </c>
      <c r="G19" s="22"/>
      <c r="H19" s="22"/>
      <c r="I19" s="22" t="s">
        <v>23</v>
      </c>
      <c r="J19" s="22"/>
      <c r="K19" s="22" t="s">
        <v>83</v>
      </c>
      <c r="L19" s="22">
        <v>1</v>
      </c>
      <c r="M19" s="22"/>
      <c r="N19" s="33" t="s">
        <v>23</v>
      </c>
      <c r="O19" s="22">
        <v>3</v>
      </c>
      <c r="P19" s="22"/>
      <c r="Q19" s="26" t="str">
        <f>VLOOKUP(C19,专业拟合并!$C$4:$Q$28,15,FALSE)</f>
        <v>建议：许村镇政务服务中心招募工程人员及海洲街道政务服务中心进行合并，专业要求为：土木工程（081001），土木，水利与交通工程（081010T）、交通运输规划与管理（082303），城市规划与设（081303），市政工程（081403）</v>
      </c>
    </row>
    <row r="20" ht="50.1" customHeight="1" spans="1:17">
      <c r="A20" s="21">
        <v>14</v>
      </c>
      <c r="B20" s="22" t="s">
        <v>84</v>
      </c>
      <c r="C20" s="22" t="s">
        <v>85</v>
      </c>
      <c r="D20" s="22" t="s">
        <v>86</v>
      </c>
      <c r="E20" s="22" t="s">
        <v>23</v>
      </c>
      <c r="F20" s="22"/>
      <c r="G20" s="22"/>
      <c r="H20" s="22" t="s">
        <v>23</v>
      </c>
      <c r="I20" s="22"/>
      <c r="J20" s="22"/>
      <c r="K20" s="22" t="s">
        <v>87</v>
      </c>
      <c r="L20" s="22">
        <v>1</v>
      </c>
      <c r="M20" s="22"/>
      <c r="N20" s="35" t="s">
        <v>88</v>
      </c>
      <c r="O20" s="22">
        <v>1</v>
      </c>
      <c r="P20" s="22"/>
      <c r="Q20" s="26" t="str">
        <f>VLOOKUP(C20,专业拟合并!$C$4:$Q$28,15,FALSE)</f>
        <v>无</v>
      </c>
    </row>
    <row r="21" ht="50.1" customHeight="1" spans="1:17">
      <c r="A21" s="21">
        <v>15</v>
      </c>
      <c r="B21" s="22" t="s">
        <v>89</v>
      </c>
      <c r="C21" s="22" t="s">
        <v>90</v>
      </c>
      <c r="D21" s="22" t="s">
        <v>91</v>
      </c>
      <c r="E21" s="22" t="s">
        <v>23</v>
      </c>
      <c r="F21" s="22"/>
      <c r="G21" s="22"/>
      <c r="H21" s="22" t="s">
        <v>23</v>
      </c>
      <c r="I21" s="22"/>
      <c r="J21" s="22"/>
      <c r="K21" s="22" t="s">
        <v>92</v>
      </c>
      <c r="L21" s="22">
        <v>1</v>
      </c>
      <c r="M21" s="22"/>
      <c r="N21" s="27" t="s">
        <v>40</v>
      </c>
      <c r="O21" s="22">
        <v>5</v>
      </c>
      <c r="P21" s="22"/>
      <c r="Q21" s="26" t="str">
        <f>VLOOKUP(C21,专业拟合并!$C$4:$Q$28,15,FALSE)</f>
        <v>建议：市企业发展服务中心、盐官镇政务服务中心、丁桥镇政务服务中心、经编产业园区服务业发展中心、市妇女儿童活动中心合并，专业要求：汉语言文学（050101）、汉语言（050102）、新闻学（050301）、传播学（050304）</v>
      </c>
    </row>
    <row r="22" s="38" customFormat="1" ht="52.5" customHeight="1" spans="1:17">
      <c r="A22" s="21">
        <v>16</v>
      </c>
      <c r="B22" s="43" t="s">
        <v>93</v>
      </c>
      <c r="C22" s="43" t="s">
        <v>94</v>
      </c>
      <c r="D22" s="43" t="s">
        <v>95</v>
      </c>
      <c r="E22" s="43" t="s">
        <v>23</v>
      </c>
      <c r="F22" s="43"/>
      <c r="G22" s="43"/>
      <c r="H22" s="43" t="s">
        <v>23</v>
      </c>
      <c r="I22" s="43"/>
      <c r="J22" s="43"/>
      <c r="K22" s="43" t="s">
        <v>96</v>
      </c>
      <c r="L22" s="43">
        <v>1</v>
      </c>
      <c r="M22" s="43"/>
      <c r="N22" s="33" t="s">
        <v>23</v>
      </c>
      <c r="O22" s="43">
        <v>4</v>
      </c>
      <c r="P22" s="43"/>
      <c r="Q22" s="26" t="str">
        <f>VLOOKUP(C22,专业拟合并!$C$4:$Q$28,15,FALSE)</f>
        <v>建议：市企业发展服务中心、盐官镇政务服务中心、丁桥镇政务服务中心、经编产业园区服务业发展中心、市妇女儿童活动中心合并，专业要求：汉语言文学（050101）、汉语言（050102）、新闻学（050301）、传播学（050304）</v>
      </c>
    </row>
    <row r="23" ht="50.1" customHeight="1" spans="1:17">
      <c r="A23" s="21">
        <v>17</v>
      </c>
      <c r="B23" s="22" t="s">
        <v>97</v>
      </c>
      <c r="C23" s="22" t="s">
        <v>98</v>
      </c>
      <c r="D23" s="22" t="s">
        <v>99</v>
      </c>
      <c r="E23" s="22" t="s">
        <v>23</v>
      </c>
      <c r="F23" s="22"/>
      <c r="G23" s="22"/>
      <c r="H23" s="22" t="s">
        <v>23</v>
      </c>
      <c r="I23" s="22"/>
      <c r="J23" s="22"/>
      <c r="K23" s="22" t="s">
        <v>100</v>
      </c>
      <c r="L23" s="22">
        <v>1</v>
      </c>
      <c r="M23" s="22"/>
      <c r="N23" s="27" t="s">
        <v>40</v>
      </c>
      <c r="O23" s="22">
        <v>1</v>
      </c>
      <c r="P23" s="22"/>
      <c r="Q23" s="26" t="str">
        <f>VLOOKUP(C23,专业拟合并!$C$4:$Q$28,15,FALSE)</f>
        <v>无</v>
      </c>
    </row>
    <row r="24" ht="50.1" customHeight="1" spans="1:17">
      <c r="A24" s="21">
        <v>18</v>
      </c>
      <c r="B24" s="22" t="s">
        <v>101</v>
      </c>
      <c r="C24" s="22" t="s">
        <v>102</v>
      </c>
      <c r="D24" s="22" t="s">
        <v>103</v>
      </c>
      <c r="E24" s="22"/>
      <c r="F24" s="22" t="s">
        <v>23</v>
      </c>
      <c r="G24" s="22"/>
      <c r="H24" s="22"/>
      <c r="I24" s="22" t="s">
        <v>23</v>
      </c>
      <c r="J24" s="22"/>
      <c r="K24" s="22" t="s">
        <v>104</v>
      </c>
      <c r="L24" s="22">
        <v>1</v>
      </c>
      <c r="M24" s="22"/>
      <c r="N24" s="27" t="s">
        <v>40</v>
      </c>
      <c r="O24" s="22">
        <v>1</v>
      </c>
      <c r="P24" s="22"/>
      <c r="Q24" s="26" t="str">
        <f>VLOOKUP(C24,专业拟合并!$C$4:$Q$28,15,FALSE)</f>
        <v>无</v>
      </c>
    </row>
    <row r="25" ht="87" customHeight="1" spans="1:17">
      <c r="A25" s="21">
        <v>19</v>
      </c>
      <c r="B25" s="22" t="s">
        <v>105</v>
      </c>
      <c r="C25" s="22" t="s">
        <v>106</v>
      </c>
      <c r="D25" s="22" t="s">
        <v>107</v>
      </c>
      <c r="E25" s="22" t="s">
        <v>23</v>
      </c>
      <c r="F25" s="22"/>
      <c r="G25" s="22"/>
      <c r="H25" s="22" t="s">
        <v>23</v>
      </c>
      <c r="I25" s="22"/>
      <c r="J25" s="22"/>
      <c r="K25" s="22" t="s">
        <v>108</v>
      </c>
      <c r="L25" s="22">
        <v>1</v>
      </c>
      <c r="M25" s="22"/>
      <c r="N25" s="33" t="s">
        <v>23</v>
      </c>
      <c r="O25" s="22">
        <v>7</v>
      </c>
      <c r="P25" s="22"/>
      <c r="Q25" s="26" t="str">
        <f>VLOOKUP(C25,专业拟合并!$C$4:$Q$28,15,FALSE)</f>
        <v>建议：市企业发展服务中心、盐官镇政务服务中心、丁桥镇政务服务中心、经编产业园区服务业发展中心、市妇女儿童活动中心合并，专业要求：汉语言文学（050101）、汉语言（050102）、新闻学（050301）、传播学（050304）</v>
      </c>
    </row>
    <row r="26" ht="50.1" customHeight="1" spans="1:17">
      <c r="A26" s="21">
        <v>20</v>
      </c>
      <c r="B26" s="22" t="s">
        <v>109</v>
      </c>
      <c r="C26" s="22" t="s">
        <v>110</v>
      </c>
      <c r="D26" s="22" t="s">
        <v>111</v>
      </c>
      <c r="E26" s="22"/>
      <c r="F26" s="22" t="s">
        <v>23</v>
      </c>
      <c r="G26" s="22"/>
      <c r="H26" s="22"/>
      <c r="I26" s="22" t="s">
        <v>23</v>
      </c>
      <c r="J26" s="22"/>
      <c r="K26" s="22" t="s">
        <v>112</v>
      </c>
      <c r="L26" s="22">
        <v>1</v>
      </c>
      <c r="M26" s="22"/>
      <c r="N26" s="33" t="s">
        <v>23</v>
      </c>
      <c r="O26" s="22"/>
      <c r="P26" s="22"/>
      <c r="Q26" s="26" t="str">
        <f>VLOOKUP(C26,专业拟合并!$C$4:$Q$28,15,FALSE)</f>
        <v>无</v>
      </c>
    </row>
    <row r="27" ht="50.1" customHeight="1" spans="1:17">
      <c r="A27" s="22">
        <v>21</v>
      </c>
      <c r="B27" s="22" t="s">
        <v>113</v>
      </c>
      <c r="C27" s="22" t="s">
        <v>114</v>
      </c>
      <c r="D27" s="22" t="s">
        <v>115</v>
      </c>
      <c r="E27" s="22" t="s">
        <v>23</v>
      </c>
      <c r="F27" s="22"/>
      <c r="G27" s="22"/>
      <c r="H27" s="22" t="s">
        <v>23</v>
      </c>
      <c r="I27" s="22"/>
      <c r="J27" s="22"/>
      <c r="K27" s="22" t="s">
        <v>116</v>
      </c>
      <c r="L27" s="22">
        <v>1</v>
      </c>
      <c r="M27" s="22" t="s">
        <v>117</v>
      </c>
      <c r="N27" s="27" t="s">
        <v>40</v>
      </c>
      <c r="O27" s="22">
        <v>1</v>
      </c>
      <c r="P27" s="22">
        <v>1</v>
      </c>
      <c r="Q27" s="26" t="str">
        <f>VLOOKUP(C27,专业拟合并!$C$4:$Q$28,15,FALSE)</f>
        <v>建议：许村镇政务服务中心招募工程人员及海洲街道政务服务中心进行合并，专业要求为：土木工程（081001），土木，水利与交通工程（081010T）、交通运输规划与管理（082303），城市规划与设（081303），市政工程（081403）</v>
      </c>
    </row>
    <row r="28" ht="207" customHeight="1" spans="1:17">
      <c r="A28" s="22">
        <v>22</v>
      </c>
      <c r="B28" s="22" t="s">
        <v>118</v>
      </c>
      <c r="C28" s="22" t="s">
        <v>119</v>
      </c>
      <c r="D28" s="22" t="s">
        <v>120</v>
      </c>
      <c r="E28" s="22"/>
      <c r="F28" s="22" t="s">
        <v>23</v>
      </c>
      <c r="G28" s="22"/>
      <c r="H28" s="22"/>
      <c r="I28" s="22" t="s">
        <v>23</v>
      </c>
      <c r="J28" s="22"/>
      <c r="K28" s="22" t="s">
        <v>121</v>
      </c>
      <c r="L28" s="22">
        <v>1</v>
      </c>
      <c r="M28" s="21" t="s">
        <v>122</v>
      </c>
      <c r="N28" s="27" t="s">
        <v>40</v>
      </c>
      <c r="O28" s="36">
        <v>3</v>
      </c>
      <c r="P28" s="36">
        <v>4</v>
      </c>
      <c r="Q28" s="26" t="s">
        <v>123</v>
      </c>
    </row>
    <row r="29" spans="12:17">
      <c r="L29" s="51"/>
      <c r="M29" s="51"/>
      <c r="N29" s="51"/>
      <c r="O29" s="51"/>
      <c r="P29" s="51"/>
      <c r="Q29" s="51"/>
    </row>
    <row r="34" spans="12:12">
      <c r="L34" t="s">
        <v>124</v>
      </c>
    </row>
  </sheetData>
  <autoFilter ref="A3:P29">
    <extLst/>
  </autoFilter>
  <mergeCells count="20">
    <mergeCell ref="A1:M1"/>
    <mergeCell ref="E2:G2"/>
    <mergeCell ref="H2:J2"/>
    <mergeCell ref="A2:A3"/>
    <mergeCell ref="A7:A8"/>
    <mergeCell ref="A11:A12"/>
    <mergeCell ref="A18:A19"/>
    <mergeCell ref="B2:B3"/>
    <mergeCell ref="B7:B8"/>
    <mergeCell ref="B11:B12"/>
    <mergeCell ref="B18:B19"/>
    <mergeCell ref="C2:C3"/>
    <mergeCell ref="D2:D3"/>
    <mergeCell ref="K2:K3"/>
    <mergeCell ref="L2:L3"/>
    <mergeCell ref="M2:M3"/>
    <mergeCell ref="N2:N3"/>
    <mergeCell ref="O2:O3"/>
    <mergeCell ref="P2:P3"/>
    <mergeCell ref="Q2:Q3"/>
  </mergeCells>
  <pageMargins left="0.7" right="0.7" top="0.75" bottom="0.75" header="0.3" footer="0.3"/>
  <pageSetup paperSize="9" scale="92"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4"/>
  <sheetViews>
    <sheetView zoomScale="85" zoomScaleNormal="85" workbookViewId="0">
      <selection activeCell="D9" sqref="D9"/>
    </sheetView>
  </sheetViews>
  <sheetFormatPr defaultColWidth="9" defaultRowHeight="14.25"/>
  <cols>
    <col min="1" max="1" width="5" customWidth="1"/>
    <col min="2" max="2" width="9" style="39" customWidth="1"/>
    <col min="3" max="3" width="16.75" customWidth="1"/>
    <col min="4" max="4" width="11.875" customWidth="1"/>
    <col min="5" max="10" width="4.625" customWidth="1"/>
    <col min="11" max="11" width="40" customWidth="1"/>
    <col min="12" max="13" width="9" customWidth="1"/>
    <col min="14" max="14" width="9" style="11" customWidth="1"/>
    <col min="15" max="16" width="9" customWidth="1"/>
    <col min="17" max="17" width="31.75" style="40" customWidth="1"/>
  </cols>
  <sheetData>
    <row r="1" ht="60" customHeight="1" spans="1:14">
      <c r="A1" s="25" t="s">
        <v>0</v>
      </c>
      <c r="B1" s="25"/>
      <c r="C1" s="25"/>
      <c r="D1" s="25"/>
      <c r="E1" s="25"/>
      <c r="F1" s="25"/>
      <c r="G1" s="25"/>
      <c r="H1" s="25"/>
      <c r="I1" s="25"/>
      <c r="J1" s="25"/>
      <c r="K1" s="25"/>
      <c r="L1" s="25"/>
      <c r="M1" s="25"/>
      <c r="N1" s="25"/>
    </row>
    <row r="2" ht="24.95" customHeight="1" spans="1:17">
      <c r="A2" s="14" t="s">
        <v>1</v>
      </c>
      <c r="B2" s="14" t="s">
        <v>2</v>
      </c>
      <c r="C2" s="14" t="s">
        <v>3</v>
      </c>
      <c r="D2" s="14" t="s">
        <v>4</v>
      </c>
      <c r="E2" s="14" t="s">
        <v>5</v>
      </c>
      <c r="F2" s="14"/>
      <c r="G2" s="14"/>
      <c r="H2" s="14" t="s">
        <v>6</v>
      </c>
      <c r="I2" s="14"/>
      <c r="J2" s="14"/>
      <c r="K2" s="14" t="s">
        <v>7</v>
      </c>
      <c r="L2" s="14" t="s">
        <v>8</v>
      </c>
      <c r="M2" s="14" t="s">
        <v>9</v>
      </c>
      <c r="N2" s="14" t="s">
        <v>10</v>
      </c>
      <c r="O2" s="14" t="s">
        <v>11</v>
      </c>
      <c r="P2" s="14" t="s">
        <v>12</v>
      </c>
      <c r="Q2" s="52" t="s">
        <v>125</v>
      </c>
    </row>
    <row r="3" ht="24.95" customHeight="1" spans="1:17">
      <c r="A3" s="14"/>
      <c r="B3" s="14"/>
      <c r="C3" s="14"/>
      <c r="D3" s="14"/>
      <c r="E3" s="14" t="s">
        <v>14</v>
      </c>
      <c r="F3" s="14" t="s">
        <v>15</v>
      </c>
      <c r="G3" s="14" t="s">
        <v>16</v>
      </c>
      <c r="H3" s="14" t="s">
        <v>17</v>
      </c>
      <c r="I3" s="14" t="s">
        <v>18</v>
      </c>
      <c r="J3" s="14" t="s">
        <v>19</v>
      </c>
      <c r="K3" s="14"/>
      <c r="L3" s="14"/>
      <c r="M3" s="14"/>
      <c r="N3" s="14"/>
      <c r="O3" s="14"/>
      <c r="P3" s="14"/>
      <c r="Q3" s="52"/>
    </row>
    <row r="4" ht="50.1" customHeight="1" spans="1:17">
      <c r="A4" s="26">
        <v>1</v>
      </c>
      <c r="B4" s="41" t="s">
        <v>77</v>
      </c>
      <c r="C4" s="26" t="s">
        <v>78</v>
      </c>
      <c r="D4" s="26" t="s">
        <v>79</v>
      </c>
      <c r="E4" s="26"/>
      <c r="F4" s="26" t="s">
        <v>23</v>
      </c>
      <c r="G4" s="26"/>
      <c r="H4" s="26"/>
      <c r="I4" s="26" t="s">
        <v>23</v>
      </c>
      <c r="J4" s="26"/>
      <c r="K4" s="26" t="s">
        <v>80</v>
      </c>
      <c r="L4" s="26">
        <v>1</v>
      </c>
      <c r="M4" s="26"/>
      <c r="N4" s="33" t="s">
        <v>23</v>
      </c>
      <c r="O4" s="26">
        <v>2</v>
      </c>
      <c r="P4" s="26"/>
      <c r="Q4" s="53" t="s">
        <v>126</v>
      </c>
    </row>
    <row r="5" ht="112" customHeight="1" spans="1:17">
      <c r="A5" s="22">
        <v>2</v>
      </c>
      <c r="B5" s="22" t="s">
        <v>20</v>
      </c>
      <c r="C5" s="42" t="s">
        <v>21</v>
      </c>
      <c r="D5" s="42" t="s">
        <v>22</v>
      </c>
      <c r="E5" s="42" t="s">
        <v>23</v>
      </c>
      <c r="F5" s="42"/>
      <c r="G5" s="42"/>
      <c r="H5" s="42" t="s">
        <v>23</v>
      </c>
      <c r="I5" s="42"/>
      <c r="J5" s="42"/>
      <c r="K5" s="42" t="s">
        <v>24</v>
      </c>
      <c r="L5" s="42">
        <v>1</v>
      </c>
      <c r="M5" s="22"/>
      <c r="N5" s="27" t="s">
        <v>23</v>
      </c>
      <c r="O5" s="22">
        <v>1</v>
      </c>
      <c r="P5" s="22"/>
      <c r="Q5" s="54" t="s">
        <v>127</v>
      </c>
    </row>
    <row r="6" ht="67" customHeight="1" spans="1:17">
      <c r="A6" s="22">
        <v>3</v>
      </c>
      <c r="B6" s="22" t="s">
        <v>89</v>
      </c>
      <c r="C6" s="22" t="s">
        <v>90</v>
      </c>
      <c r="D6" s="22" t="s">
        <v>91</v>
      </c>
      <c r="E6" s="22" t="s">
        <v>23</v>
      </c>
      <c r="F6" s="22"/>
      <c r="G6" s="22"/>
      <c r="H6" s="22" t="s">
        <v>23</v>
      </c>
      <c r="I6" s="22"/>
      <c r="J6" s="22"/>
      <c r="K6" s="22" t="s">
        <v>92</v>
      </c>
      <c r="L6" s="22">
        <v>1</v>
      </c>
      <c r="M6" s="22"/>
      <c r="N6" s="27" t="s">
        <v>40</v>
      </c>
      <c r="O6" s="22">
        <v>5</v>
      </c>
      <c r="P6" s="22"/>
      <c r="Q6" s="54" t="s">
        <v>127</v>
      </c>
    </row>
    <row r="7" ht="73" customHeight="1" spans="1:17">
      <c r="A7" s="26">
        <v>4</v>
      </c>
      <c r="B7" s="43" t="s">
        <v>93</v>
      </c>
      <c r="C7" s="43" t="s">
        <v>94</v>
      </c>
      <c r="D7" s="43" t="s">
        <v>95</v>
      </c>
      <c r="E7" s="43" t="s">
        <v>23</v>
      </c>
      <c r="F7" s="43"/>
      <c r="G7" s="43"/>
      <c r="H7" s="43" t="s">
        <v>23</v>
      </c>
      <c r="I7" s="43"/>
      <c r="J7" s="43"/>
      <c r="K7" s="43" t="s">
        <v>96</v>
      </c>
      <c r="L7" s="43">
        <v>1</v>
      </c>
      <c r="M7" s="43"/>
      <c r="N7" s="33" t="s">
        <v>23</v>
      </c>
      <c r="O7" s="43">
        <v>4</v>
      </c>
      <c r="P7" s="43"/>
      <c r="Q7" s="54" t="s">
        <v>127</v>
      </c>
    </row>
    <row r="8" ht="85" customHeight="1" spans="1:17">
      <c r="A8" s="22">
        <v>5</v>
      </c>
      <c r="B8" s="22" t="s">
        <v>73</v>
      </c>
      <c r="C8" s="22" t="s">
        <v>74</v>
      </c>
      <c r="D8" s="22" t="s">
        <v>75</v>
      </c>
      <c r="E8" s="22" t="s">
        <v>23</v>
      </c>
      <c r="F8" s="22"/>
      <c r="G8" s="22"/>
      <c r="H8" s="22" t="s">
        <v>23</v>
      </c>
      <c r="I8" s="22"/>
      <c r="J8" s="22"/>
      <c r="K8" s="22" t="s">
        <v>76</v>
      </c>
      <c r="L8" s="22">
        <v>1</v>
      </c>
      <c r="M8" s="27"/>
      <c r="N8" s="27" t="s">
        <v>23</v>
      </c>
      <c r="O8" s="27">
        <v>2</v>
      </c>
      <c r="P8" s="27">
        <v>1</v>
      </c>
      <c r="Q8" s="54" t="s">
        <v>127</v>
      </c>
    </row>
    <row r="9" ht="97" customHeight="1" spans="1:17">
      <c r="A9" s="44">
        <v>6</v>
      </c>
      <c r="B9" s="44" t="s">
        <v>105</v>
      </c>
      <c r="C9" s="44" t="s">
        <v>106</v>
      </c>
      <c r="D9" s="44" t="s">
        <v>107</v>
      </c>
      <c r="E9" s="44" t="s">
        <v>23</v>
      </c>
      <c r="F9" s="44"/>
      <c r="G9" s="44"/>
      <c r="H9" s="44" t="s">
        <v>23</v>
      </c>
      <c r="I9" s="44"/>
      <c r="J9" s="44"/>
      <c r="K9" s="44" t="s">
        <v>108</v>
      </c>
      <c r="L9" s="44">
        <v>1</v>
      </c>
      <c r="M9" s="44"/>
      <c r="N9" s="46" t="s">
        <v>23</v>
      </c>
      <c r="O9" s="44">
        <v>7</v>
      </c>
      <c r="P9" s="44"/>
      <c r="Q9" s="55" t="s">
        <v>127</v>
      </c>
    </row>
    <row r="10" ht="84.75" customHeight="1" spans="1:17">
      <c r="A10" s="26">
        <v>7</v>
      </c>
      <c r="B10" s="26" t="s">
        <v>33</v>
      </c>
      <c r="C10" s="26" t="s">
        <v>34</v>
      </c>
      <c r="D10" s="26" t="s">
        <v>35</v>
      </c>
      <c r="E10" s="26" t="s">
        <v>23</v>
      </c>
      <c r="F10" s="26"/>
      <c r="G10" s="26"/>
      <c r="H10" s="26" t="s">
        <v>23</v>
      </c>
      <c r="I10" s="26"/>
      <c r="J10" s="26"/>
      <c r="K10" s="26" t="s">
        <v>36</v>
      </c>
      <c r="L10" s="26">
        <v>1</v>
      </c>
      <c r="M10" s="26"/>
      <c r="N10" s="47" t="s">
        <v>23</v>
      </c>
      <c r="O10" s="26">
        <v>5</v>
      </c>
      <c r="P10" s="26">
        <v>1</v>
      </c>
      <c r="Q10" s="56" t="s">
        <v>126</v>
      </c>
    </row>
    <row r="11" ht="56.25" customHeight="1" spans="1:17">
      <c r="A11" s="22">
        <v>8</v>
      </c>
      <c r="B11" s="22" t="s">
        <v>33</v>
      </c>
      <c r="C11" s="22" t="s">
        <v>37</v>
      </c>
      <c r="D11" s="22" t="s">
        <v>38</v>
      </c>
      <c r="E11" s="22" t="s">
        <v>23</v>
      </c>
      <c r="F11" s="22"/>
      <c r="G11" s="22"/>
      <c r="H11" s="22" t="s">
        <v>23</v>
      </c>
      <c r="I11" s="22"/>
      <c r="J11" s="22"/>
      <c r="K11" s="22" t="s">
        <v>39</v>
      </c>
      <c r="L11" s="22">
        <v>1</v>
      </c>
      <c r="M11" s="22"/>
      <c r="N11" s="27" t="s">
        <v>40</v>
      </c>
      <c r="O11" s="22">
        <v>3</v>
      </c>
      <c r="P11" s="22">
        <v>1</v>
      </c>
      <c r="Q11" s="54" t="s">
        <v>128</v>
      </c>
    </row>
    <row r="12" ht="57.75" customHeight="1" spans="1:17">
      <c r="A12" s="44">
        <v>9</v>
      </c>
      <c r="B12" s="44" t="s">
        <v>41</v>
      </c>
      <c r="C12" s="44" t="s">
        <v>42</v>
      </c>
      <c r="D12" s="44" t="s">
        <v>43</v>
      </c>
      <c r="E12" s="44" t="s">
        <v>23</v>
      </c>
      <c r="F12" s="44"/>
      <c r="G12" s="44"/>
      <c r="H12" s="44" t="s">
        <v>23</v>
      </c>
      <c r="I12" s="44"/>
      <c r="J12" s="44"/>
      <c r="K12" s="44" t="s">
        <v>44</v>
      </c>
      <c r="L12" s="44">
        <v>1</v>
      </c>
      <c r="M12" s="44"/>
      <c r="N12" s="48" t="s">
        <v>40</v>
      </c>
      <c r="O12" s="44">
        <v>2</v>
      </c>
      <c r="P12" s="44"/>
      <c r="Q12" s="55" t="s">
        <v>128</v>
      </c>
    </row>
    <row r="13" ht="64.5" customHeight="1" spans="1:17">
      <c r="A13" s="26">
        <v>10</v>
      </c>
      <c r="B13" s="26" t="s">
        <v>25</v>
      </c>
      <c r="C13" s="26" t="s">
        <v>26</v>
      </c>
      <c r="D13" s="26" t="s">
        <v>27</v>
      </c>
      <c r="E13" s="26"/>
      <c r="F13" s="26" t="s">
        <v>23</v>
      </c>
      <c r="G13" s="26"/>
      <c r="H13" s="26"/>
      <c r="I13" s="26" t="s">
        <v>23</v>
      </c>
      <c r="J13" s="26"/>
      <c r="K13" s="26" t="s">
        <v>28</v>
      </c>
      <c r="L13" s="26">
        <v>1</v>
      </c>
      <c r="M13" s="26"/>
      <c r="N13" s="47" t="s">
        <v>23</v>
      </c>
      <c r="O13" s="26">
        <v>5</v>
      </c>
      <c r="P13" s="26">
        <v>1</v>
      </c>
      <c r="Q13" s="56" t="s">
        <v>126</v>
      </c>
    </row>
    <row r="14" ht="81.75" spans="1:17">
      <c r="A14" s="44">
        <v>11</v>
      </c>
      <c r="B14" s="44" t="s">
        <v>65</v>
      </c>
      <c r="C14" s="44" t="s">
        <v>66</v>
      </c>
      <c r="D14" s="44" t="s">
        <v>67</v>
      </c>
      <c r="E14" s="44" t="s">
        <v>23</v>
      </c>
      <c r="F14" s="44"/>
      <c r="G14" s="44"/>
      <c r="H14" s="44" t="s">
        <v>23</v>
      </c>
      <c r="I14" s="44"/>
      <c r="J14" s="44"/>
      <c r="K14" s="49" t="s">
        <v>68</v>
      </c>
      <c r="L14" s="44">
        <v>1</v>
      </c>
      <c r="M14" s="44"/>
      <c r="N14" s="48" t="s">
        <v>40</v>
      </c>
      <c r="O14" s="44"/>
      <c r="P14" s="44"/>
      <c r="Q14" s="57" t="s">
        <v>129</v>
      </c>
    </row>
    <row r="15" ht="50.1" customHeight="1" spans="1:17">
      <c r="A15" s="26">
        <v>12</v>
      </c>
      <c r="B15" s="26" t="s">
        <v>29</v>
      </c>
      <c r="C15" s="26" t="s">
        <v>30</v>
      </c>
      <c r="D15" s="26" t="s">
        <v>31</v>
      </c>
      <c r="E15" s="26"/>
      <c r="F15" s="26" t="s">
        <v>23</v>
      </c>
      <c r="G15" s="26"/>
      <c r="H15" s="26"/>
      <c r="I15" s="26" t="s">
        <v>23</v>
      </c>
      <c r="J15" s="26"/>
      <c r="K15" s="26" t="s">
        <v>32</v>
      </c>
      <c r="L15" s="26">
        <v>1</v>
      </c>
      <c r="M15" s="26"/>
      <c r="N15" s="47" t="s">
        <v>23</v>
      </c>
      <c r="O15" s="26">
        <v>3</v>
      </c>
      <c r="P15" s="26"/>
      <c r="Q15" s="56" t="s">
        <v>126</v>
      </c>
    </row>
    <row r="16" ht="112.5" customHeight="1" spans="1:17">
      <c r="A16" s="26">
        <v>13</v>
      </c>
      <c r="B16" s="22" t="s">
        <v>45</v>
      </c>
      <c r="C16" s="22" t="s">
        <v>46</v>
      </c>
      <c r="D16" s="22" t="s">
        <v>43</v>
      </c>
      <c r="E16" s="22"/>
      <c r="F16" s="22" t="s">
        <v>23</v>
      </c>
      <c r="G16" s="22"/>
      <c r="H16" s="22"/>
      <c r="I16" s="22" t="s">
        <v>23</v>
      </c>
      <c r="J16" s="22"/>
      <c r="K16" s="22" t="s">
        <v>47</v>
      </c>
      <c r="L16" s="22">
        <v>1</v>
      </c>
      <c r="M16" s="22"/>
      <c r="N16" s="27" t="s">
        <v>23</v>
      </c>
      <c r="O16" s="22">
        <v>7</v>
      </c>
      <c r="P16" s="22">
        <v>1</v>
      </c>
      <c r="Q16" s="53" t="s">
        <v>126</v>
      </c>
    </row>
    <row r="17" ht="50.1" customHeight="1" spans="1:17">
      <c r="A17" s="22">
        <v>14</v>
      </c>
      <c r="B17" s="22" t="s">
        <v>48</v>
      </c>
      <c r="C17" s="22" t="s">
        <v>49</v>
      </c>
      <c r="D17" s="22" t="s">
        <v>50</v>
      </c>
      <c r="E17" s="22"/>
      <c r="F17" s="22" t="s">
        <v>23</v>
      </c>
      <c r="G17" s="22"/>
      <c r="H17" s="22"/>
      <c r="I17" s="22" t="s">
        <v>23</v>
      </c>
      <c r="J17" s="22"/>
      <c r="K17" s="22" t="s">
        <v>51</v>
      </c>
      <c r="L17" s="22">
        <v>1</v>
      </c>
      <c r="M17" s="22"/>
      <c r="N17" s="27" t="s">
        <v>40</v>
      </c>
      <c r="O17" s="22">
        <v>4</v>
      </c>
      <c r="P17" s="22"/>
      <c r="Q17" s="53" t="s">
        <v>126</v>
      </c>
    </row>
    <row r="18" ht="50.1" customHeight="1" spans="1:17">
      <c r="A18" s="22">
        <v>15</v>
      </c>
      <c r="B18" s="22" t="s">
        <v>48</v>
      </c>
      <c r="C18" s="22" t="s">
        <v>52</v>
      </c>
      <c r="D18" s="22" t="s">
        <v>53</v>
      </c>
      <c r="E18" s="22"/>
      <c r="F18" s="22" t="s">
        <v>23</v>
      </c>
      <c r="G18" s="22"/>
      <c r="H18" s="22"/>
      <c r="I18" s="22" t="s">
        <v>23</v>
      </c>
      <c r="J18" s="22"/>
      <c r="K18" s="22" t="s">
        <v>54</v>
      </c>
      <c r="L18" s="22">
        <v>1</v>
      </c>
      <c r="M18" s="22"/>
      <c r="N18" s="27" t="s">
        <v>40</v>
      </c>
      <c r="O18" s="22">
        <v>5</v>
      </c>
      <c r="P18" s="22"/>
      <c r="Q18" s="53" t="s">
        <v>126</v>
      </c>
    </row>
    <row r="19" ht="113.1" customHeight="1" spans="1:17">
      <c r="A19" s="26">
        <v>16</v>
      </c>
      <c r="B19" s="22" t="s">
        <v>69</v>
      </c>
      <c r="C19" s="22" t="s">
        <v>70</v>
      </c>
      <c r="D19" s="22" t="s">
        <v>71</v>
      </c>
      <c r="E19" s="22"/>
      <c r="F19" s="22" t="s">
        <v>23</v>
      </c>
      <c r="G19" s="22"/>
      <c r="H19" s="22"/>
      <c r="I19" s="22" t="s">
        <v>23</v>
      </c>
      <c r="J19" s="22"/>
      <c r="K19" s="22" t="s">
        <v>72</v>
      </c>
      <c r="L19" s="22">
        <v>1</v>
      </c>
      <c r="M19" s="22"/>
      <c r="N19" s="27" t="s">
        <v>40</v>
      </c>
      <c r="O19" s="22">
        <v>11</v>
      </c>
      <c r="P19" s="22"/>
      <c r="Q19" s="58" t="s">
        <v>130</v>
      </c>
    </row>
    <row r="20" ht="50.1" customHeight="1" spans="1:17">
      <c r="A20" s="22">
        <v>15</v>
      </c>
      <c r="B20" s="45" t="s">
        <v>77</v>
      </c>
      <c r="C20" s="22" t="s">
        <v>81</v>
      </c>
      <c r="D20" s="22" t="s">
        <v>82</v>
      </c>
      <c r="E20" s="22"/>
      <c r="F20" s="22" t="s">
        <v>23</v>
      </c>
      <c r="G20" s="22"/>
      <c r="H20" s="22"/>
      <c r="I20" s="22" t="s">
        <v>23</v>
      </c>
      <c r="J20" s="22"/>
      <c r="K20" s="22" t="s">
        <v>83</v>
      </c>
      <c r="L20" s="22">
        <v>1</v>
      </c>
      <c r="M20" s="22"/>
      <c r="N20" s="33" t="s">
        <v>23</v>
      </c>
      <c r="O20" s="22">
        <v>3</v>
      </c>
      <c r="P20" s="22"/>
      <c r="Q20" s="54" t="s">
        <v>131</v>
      </c>
    </row>
    <row r="21" ht="50.1" customHeight="1" spans="1:17">
      <c r="A21" s="22">
        <v>18</v>
      </c>
      <c r="B21" s="22" t="s">
        <v>113</v>
      </c>
      <c r="C21" s="22" t="s">
        <v>114</v>
      </c>
      <c r="D21" s="22" t="s">
        <v>115</v>
      </c>
      <c r="E21" s="22" t="s">
        <v>23</v>
      </c>
      <c r="F21" s="22"/>
      <c r="G21" s="22"/>
      <c r="H21" s="22" t="s">
        <v>23</v>
      </c>
      <c r="I21" s="22"/>
      <c r="J21" s="22"/>
      <c r="K21" s="22" t="s">
        <v>116</v>
      </c>
      <c r="L21" s="22">
        <v>1</v>
      </c>
      <c r="M21" s="22" t="s">
        <v>117</v>
      </c>
      <c r="N21" s="27" t="s">
        <v>40</v>
      </c>
      <c r="O21" s="22">
        <v>1</v>
      </c>
      <c r="P21" s="22">
        <v>1</v>
      </c>
      <c r="Q21" s="54" t="s">
        <v>131</v>
      </c>
    </row>
    <row r="22" s="38" customFormat="1" ht="52.5" customHeight="1" spans="1:17">
      <c r="A22" s="44">
        <v>19</v>
      </c>
      <c r="B22" s="44" t="s">
        <v>84</v>
      </c>
      <c r="C22" s="44" t="s">
        <v>85</v>
      </c>
      <c r="D22" s="44" t="s">
        <v>86</v>
      </c>
      <c r="E22" s="44" t="s">
        <v>23</v>
      </c>
      <c r="F22" s="44"/>
      <c r="G22" s="44"/>
      <c r="H22" s="44" t="s">
        <v>23</v>
      </c>
      <c r="I22" s="44"/>
      <c r="J22" s="44"/>
      <c r="K22" s="44" t="s">
        <v>87</v>
      </c>
      <c r="L22" s="44">
        <v>1</v>
      </c>
      <c r="M22" s="44"/>
      <c r="N22" s="50" t="s">
        <v>88</v>
      </c>
      <c r="O22" s="44">
        <v>1</v>
      </c>
      <c r="P22" s="44"/>
      <c r="Q22" s="59" t="s">
        <v>126</v>
      </c>
    </row>
    <row r="23" ht="50.1" customHeight="1" spans="1:17">
      <c r="A23" s="26">
        <v>20</v>
      </c>
      <c r="B23" s="26" t="s">
        <v>55</v>
      </c>
      <c r="C23" s="26" t="s">
        <v>56</v>
      </c>
      <c r="D23" s="26" t="s">
        <v>57</v>
      </c>
      <c r="E23" s="26" t="s">
        <v>23</v>
      </c>
      <c r="F23" s="26"/>
      <c r="G23" s="26"/>
      <c r="H23" s="26" t="s">
        <v>23</v>
      </c>
      <c r="I23" s="26"/>
      <c r="J23" s="26"/>
      <c r="K23" s="26" t="s">
        <v>58</v>
      </c>
      <c r="L23" s="26">
        <v>1</v>
      </c>
      <c r="M23" s="26"/>
      <c r="N23" s="47" t="s">
        <v>23</v>
      </c>
      <c r="O23" s="26">
        <v>3</v>
      </c>
      <c r="P23" s="26">
        <v>3</v>
      </c>
      <c r="Q23" s="60" t="s">
        <v>126</v>
      </c>
    </row>
    <row r="24" ht="50.1" customHeight="1" spans="1:17">
      <c r="A24" s="22">
        <v>21</v>
      </c>
      <c r="B24" s="22" t="s">
        <v>60</v>
      </c>
      <c r="C24" s="22" t="s">
        <v>61</v>
      </c>
      <c r="D24" s="22" t="s">
        <v>62</v>
      </c>
      <c r="E24" s="22" t="s">
        <v>23</v>
      </c>
      <c r="F24" s="22"/>
      <c r="G24" s="22"/>
      <c r="H24" s="22" t="s">
        <v>23</v>
      </c>
      <c r="I24" s="22"/>
      <c r="J24" s="22"/>
      <c r="K24" s="21" t="s">
        <v>63</v>
      </c>
      <c r="L24" s="22">
        <v>1</v>
      </c>
      <c r="M24" s="22" t="s">
        <v>64</v>
      </c>
      <c r="N24" s="27" t="s">
        <v>40</v>
      </c>
      <c r="O24" s="22"/>
      <c r="P24" s="22"/>
      <c r="Q24" s="22" t="s">
        <v>132</v>
      </c>
    </row>
    <row r="25" ht="57" customHeight="1" spans="1:17">
      <c r="A25" s="26">
        <v>22</v>
      </c>
      <c r="B25" s="22" t="s">
        <v>97</v>
      </c>
      <c r="C25" s="22" t="s">
        <v>98</v>
      </c>
      <c r="D25" s="22" t="s">
        <v>99</v>
      </c>
      <c r="E25" s="22" t="s">
        <v>23</v>
      </c>
      <c r="F25" s="22"/>
      <c r="G25" s="22"/>
      <c r="H25" s="22" t="s">
        <v>23</v>
      </c>
      <c r="I25" s="22"/>
      <c r="J25" s="22"/>
      <c r="K25" s="22" t="s">
        <v>100</v>
      </c>
      <c r="L25" s="22">
        <v>1</v>
      </c>
      <c r="M25" s="22"/>
      <c r="N25" s="27" t="s">
        <v>40</v>
      </c>
      <c r="O25" s="22">
        <v>1</v>
      </c>
      <c r="P25" s="22"/>
      <c r="Q25" s="58" t="s">
        <v>126</v>
      </c>
    </row>
    <row r="26" ht="50.1" customHeight="1" spans="1:17">
      <c r="A26" s="22">
        <v>23</v>
      </c>
      <c r="B26" s="22" t="s">
        <v>101</v>
      </c>
      <c r="C26" s="22" t="s">
        <v>102</v>
      </c>
      <c r="D26" s="22" t="s">
        <v>103</v>
      </c>
      <c r="E26" s="22"/>
      <c r="F26" s="22" t="s">
        <v>23</v>
      </c>
      <c r="G26" s="22"/>
      <c r="H26" s="22"/>
      <c r="I26" s="22" t="s">
        <v>23</v>
      </c>
      <c r="J26" s="22"/>
      <c r="K26" s="22" t="s">
        <v>104</v>
      </c>
      <c r="L26" s="22">
        <v>1</v>
      </c>
      <c r="M26" s="22"/>
      <c r="N26" s="27" t="s">
        <v>40</v>
      </c>
      <c r="O26" s="22">
        <v>1</v>
      </c>
      <c r="P26" s="22"/>
      <c r="Q26" s="58" t="s">
        <v>126</v>
      </c>
    </row>
    <row r="27" ht="50.1" customHeight="1" spans="1:17">
      <c r="A27" s="22">
        <v>24</v>
      </c>
      <c r="B27" s="22" t="s">
        <v>109</v>
      </c>
      <c r="C27" s="22" t="s">
        <v>110</v>
      </c>
      <c r="D27" s="22" t="s">
        <v>111</v>
      </c>
      <c r="E27" s="22"/>
      <c r="F27" s="22" t="s">
        <v>23</v>
      </c>
      <c r="G27" s="22"/>
      <c r="H27" s="22"/>
      <c r="I27" s="22" t="s">
        <v>23</v>
      </c>
      <c r="J27" s="22"/>
      <c r="K27" s="22" t="s">
        <v>133</v>
      </c>
      <c r="L27" s="22">
        <v>1</v>
      </c>
      <c r="M27" s="22"/>
      <c r="N27" s="33" t="s">
        <v>23</v>
      </c>
      <c r="O27" s="22"/>
      <c r="P27" s="22"/>
      <c r="Q27" s="58" t="s">
        <v>126</v>
      </c>
    </row>
    <row r="28" ht="75.75" customHeight="1" spans="1:17">
      <c r="A28" s="26">
        <v>25</v>
      </c>
      <c r="B28" s="22" t="s">
        <v>118</v>
      </c>
      <c r="C28" s="22" t="s">
        <v>119</v>
      </c>
      <c r="D28" s="22" t="s">
        <v>120</v>
      </c>
      <c r="E28" s="22"/>
      <c r="F28" s="22" t="s">
        <v>23</v>
      </c>
      <c r="G28" s="22"/>
      <c r="H28" s="22"/>
      <c r="I28" s="22" t="s">
        <v>23</v>
      </c>
      <c r="J28" s="22"/>
      <c r="K28" s="22" t="s">
        <v>134</v>
      </c>
      <c r="L28" s="22">
        <v>1</v>
      </c>
      <c r="M28" s="21" t="s">
        <v>122</v>
      </c>
      <c r="N28" s="27" t="s">
        <v>40</v>
      </c>
      <c r="O28" s="36">
        <v>3</v>
      </c>
      <c r="P28" s="36">
        <v>4</v>
      </c>
      <c r="Q28" s="58" t="s">
        <v>126</v>
      </c>
    </row>
    <row r="29" spans="12:16">
      <c r="L29" s="51"/>
      <c r="M29" s="51"/>
      <c r="N29" s="51"/>
      <c r="O29" s="51"/>
      <c r="P29" s="51"/>
    </row>
    <row r="34" spans="12:12">
      <c r="L34" t="s">
        <v>124</v>
      </c>
    </row>
  </sheetData>
  <autoFilter ref="A3:Q28">
    <extLst/>
  </autoFilter>
  <sortState ref="A17:Q20">
    <sortCondition ref="A20:A24"/>
  </sortState>
  <mergeCells count="14">
    <mergeCell ref="A1:M1"/>
    <mergeCell ref="E2:G2"/>
    <mergeCell ref="H2:J2"/>
    <mergeCell ref="A2:A3"/>
    <mergeCell ref="B2:B3"/>
    <mergeCell ref="C2:C3"/>
    <mergeCell ref="D2:D3"/>
    <mergeCell ref="K2:K3"/>
    <mergeCell ref="L2:L3"/>
    <mergeCell ref="M2:M3"/>
    <mergeCell ref="N2:N3"/>
    <mergeCell ref="O2:O3"/>
    <mergeCell ref="P2:P3"/>
    <mergeCell ref="Q2:Q3"/>
  </mergeCells>
  <pageMargins left="0.7" right="0.7" top="0.75" bottom="0.75" header="0.3" footer="0.3"/>
  <pageSetup paperSize="9" scale="5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0"/>
  <sheetViews>
    <sheetView zoomScale="110" zoomScaleNormal="110" topLeftCell="A10" workbookViewId="0">
      <selection activeCell="H20" sqref="H20"/>
    </sheetView>
  </sheetViews>
  <sheetFormatPr defaultColWidth="9" defaultRowHeight="14.25"/>
  <cols>
    <col min="1" max="1" width="15.7833333333333" customWidth="1"/>
    <col min="2" max="2" width="7.60833333333333" customWidth="1"/>
    <col min="3" max="3" width="4.625" customWidth="1"/>
    <col min="4" max="4" width="6.025" customWidth="1"/>
    <col min="5" max="5" width="5.56666666666667" customWidth="1"/>
    <col min="6" max="7" width="5.225" customWidth="1"/>
    <col min="8" max="8" width="40" customWidth="1"/>
    <col min="11" max="11" width="9" style="11"/>
    <col min="14" max="14" width="32.125" customWidth="1"/>
    <col min="15" max="15" width="5" customWidth="1"/>
    <col min="16" max="16" width="9" style="12" customWidth="1"/>
    <col min="17" max="17" width="16.75" customWidth="1"/>
  </cols>
  <sheetData>
    <row r="1" ht="60" customHeight="1" spans="1:17">
      <c r="A1" s="13"/>
      <c r="B1" s="13"/>
      <c r="C1" s="13" t="s">
        <v>0</v>
      </c>
      <c r="D1" s="13"/>
      <c r="E1" s="13"/>
      <c r="F1" s="13"/>
      <c r="G1" s="13"/>
      <c r="H1" s="13"/>
      <c r="I1" s="13"/>
      <c r="J1" s="13"/>
      <c r="K1" s="25"/>
      <c r="P1" s="13"/>
      <c r="Q1" s="13"/>
    </row>
    <row r="2" ht="24.95" customHeight="1" spans="1:17">
      <c r="A2" s="14" t="s">
        <v>4</v>
      </c>
      <c r="B2" s="15" t="s">
        <v>135</v>
      </c>
      <c r="C2" s="14" t="s">
        <v>5</v>
      </c>
      <c r="D2" s="14"/>
      <c r="E2" s="14" t="s">
        <v>6</v>
      </c>
      <c r="F2" s="14"/>
      <c r="G2" s="15" t="s">
        <v>136</v>
      </c>
      <c r="H2" s="14" t="s">
        <v>7</v>
      </c>
      <c r="I2" s="14" t="s">
        <v>8</v>
      </c>
      <c r="J2" s="14" t="s">
        <v>9</v>
      </c>
      <c r="K2" s="14" t="s">
        <v>10</v>
      </c>
      <c r="L2" s="14" t="s">
        <v>11</v>
      </c>
      <c r="M2" s="14" t="s">
        <v>12</v>
      </c>
      <c r="N2" s="14" t="s">
        <v>13</v>
      </c>
      <c r="O2" s="14" t="s">
        <v>1</v>
      </c>
      <c r="P2" s="14" t="s">
        <v>2</v>
      </c>
      <c r="Q2" s="14" t="s">
        <v>3</v>
      </c>
    </row>
    <row r="3" ht="24.95" customHeight="1" spans="1:17">
      <c r="A3" s="14"/>
      <c r="B3" s="16"/>
      <c r="C3" s="14" t="s">
        <v>14</v>
      </c>
      <c r="D3" s="14" t="s">
        <v>15</v>
      </c>
      <c r="E3" s="14" t="s">
        <v>17</v>
      </c>
      <c r="F3" s="14" t="s">
        <v>18</v>
      </c>
      <c r="G3" s="16"/>
      <c r="H3" s="14"/>
      <c r="I3" s="14"/>
      <c r="J3" s="14"/>
      <c r="K3" s="14"/>
      <c r="L3" s="14"/>
      <c r="M3" s="14"/>
      <c r="N3" s="14"/>
      <c r="O3" s="14"/>
      <c r="P3" s="14"/>
      <c r="Q3" s="14"/>
    </row>
    <row r="4" ht="59" customHeight="1" spans="1:17">
      <c r="A4" s="17" t="s">
        <v>137</v>
      </c>
      <c r="B4" s="18" t="s">
        <v>138</v>
      </c>
      <c r="C4" s="18" t="s">
        <v>23</v>
      </c>
      <c r="D4" s="17"/>
      <c r="E4" s="18" t="s">
        <v>23</v>
      </c>
      <c r="F4" s="17"/>
      <c r="G4" s="17" t="s">
        <v>139</v>
      </c>
      <c r="H4" s="17" t="s">
        <v>140</v>
      </c>
      <c r="I4" s="17">
        <v>1</v>
      </c>
      <c r="J4" s="26"/>
      <c r="K4" s="27" t="s">
        <v>23</v>
      </c>
      <c r="L4" s="26">
        <v>1</v>
      </c>
      <c r="M4" s="26"/>
      <c r="N4" s="26" t="e">
        <f>VLOOKUP(Q4,专业拟合并!$C$4:$Q$28,15,FALSE)</f>
        <v>#N/A</v>
      </c>
      <c r="O4" s="26">
        <v>1</v>
      </c>
      <c r="P4" s="26" t="s">
        <v>20</v>
      </c>
      <c r="Q4" s="18" t="s">
        <v>141</v>
      </c>
    </row>
    <row r="5" ht="60" customHeight="1" spans="1:17">
      <c r="A5" s="19" t="s">
        <v>142</v>
      </c>
      <c r="B5" s="19" t="s">
        <v>143</v>
      </c>
      <c r="C5" s="20"/>
      <c r="D5" s="21"/>
      <c r="E5" s="20"/>
      <c r="F5" s="21"/>
      <c r="G5" s="21" t="s">
        <v>144</v>
      </c>
      <c r="H5" s="21" t="s">
        <v>80</v>
      </c>
      <c r="I5" s="21">
        <v>1</v>
      </c>
      <c r="J5" s="21"/>
      <c r="K5" s="28" t="s">
        <v>23</v>
      </c>
      <c r="L5" s="21">
        <v>2</v>
      </c>
      <c r="M5" s="21"/>
      <c r="N5" s="29" t="e">
        <f>VLOOKUP(Q5,专业拟合并!$C$4:$Q$28,15,FALSE)</f>
        <v>#N/A</v>
      </c>
      <c r="O5" s="30">
        <v>13</v>
      </c>
      <c r="P5" s="31" t="s">
        <v>77</v>
      </c>
      <c r="Q5" s="20"/>
    </row>
    <row r="6" ht="60" customHeight="1" spans="1:17">
      <c r="A6" s="22" t="s">
        <v>27</v>
      </c>
      <c r="B6" s="22"/>
      <c r="C6" s="22"/>
      <c r="D6" s="22" t="s">
        <v>23</v>
      </c>
      <c r="E6" s="22"/>
      <c r="F6" s="22" t="s">
        <v>23</v>
      </c>
      <c r="G6" s="21" t="s">
        <v>144</v>
      </c>
      <c r="H6" s="22" t="s">
        <v>28</v>
      </c>
      <c r="I6" s="22">
        <v>1</v>
      </c>
      <c r="J6" s="22"/>
      <c r="K6" s="27" t="s">
        <v>23</v>
      </c>
      <c r="L6" s="22">
        <v>5</v>
      </c>
      <c r="M6" s="22">
        <v>1</v>
      </c>
      <c r="N6" s="26" t="str">
        <f>VLOOKUP(Q6,专业拟合并!$C$4:$Q$28,15,FALSE)</f>
        <v>无</v>
      </c>
      <c r="O6" s="22">
        <v>2</v>
      </c>
      <c r="P6" s="22" t="s">
        <v>25</v>
      </c>
      <c r="Q6" s="22" t="s">
        <v>26</v>
      </c>
    </row>
    <row r="7" ht="50.1" customHeight="1" spans="1:17">
      <c r="A7" s="22" t="s">
        <v>31</v>
      </c>
      <c r="B7" s="22"/>
      <c r="C7" s="22"/>
      <c r="D7" s="22" t="s">
        <v>23</v>
      </c>
      <c r="E7" s="22"/>
      <c r="F7" s="22" t="s">
        <v>23</v>
      </c>
      <c r="G7" s="21" t="s">
        <v>144</v>
      </c>
      <c r="H7" s="22" t="s">
        <v>32</v>
      </c>
      <c r="I7" s="22">
        <v>1</v>
      </c>
      <c r="J7" s="22"/>
      <c r="K7" s="27" t="s">
        <v>23</v>
      </c>
      <c r="L7" s="22">
        <v>3</v>
      </c>
      <c r="M7" s="22"/>
      <c r="N7" s="26" t="str">
        <f>VLOOKUP(Q7,专业拟合并!$C$4:$Q$28,15,FALSE)</f>
        <v>无</v>
      </c>
      <c r="O7" s="22">
        <v>3</v>
      </c>
      <c r="P7" s="22" t="s">
        <v>29</v>
      </c>
      <c r="Q7" s="22" t="s">
        <v>30</v>
      </c>
    </row>
    <row r="8" ht="59.25" customHeight="1" spans="1:17">
      <c r="A8" s="22" t="s">
        <v>35</v>
      </c>
      <c r="B8" s="22"/>
      <c r="C8" s="22" t="s">
        <v>23</v>
      </c>
      <c r="D8" s="22"/>
      <c r="E8" s="22" t="s">
        <v>23</v>
      </c>
      <c r="F8" s="22"/>
      <c r="G8" s="22" t="s">
        <v>139</v>
      </c>
      <c r="H8" s="22" t="s">
        <v>36</v>
      </c>
      <c r="I8" s="22">
        <v>1</v>
      </c>
      <c r="J8" s="22"/>
      <c r="K8" s="27" t="s">
        <v>23</v>
      </c>
      <c r="L8" s="22">
        <v>5</v>
      </c>
      <c r="M8" s="22">
        <v>1</v>
      </c>
      <c r="N8" s="26" t="str">
        <f>VLOOKUP(Q8,专业拟合并!$C$4:$Q$28,15,FALSE)</f>
        <v>无</v>
      </c>
      <c r="O8" s="32">
        <v>4</v>
      </c>
      <c r="P8" s="32" t="s">
        <v>33</v>
      </c>
      <c r="Q8" s="22" t="s">
        <v>34</v>
      </c>
    </row>
    <row r="9" ht="89" customHeight="1" spans="1:17">
      <c r="A9" s="22" t="s">
        <v>38</v>
      </c>
      <c r="B9" s="22"/>
      <c r="C9" s="22" t="s">
        <v>23</v>
      </c>
      <c r="D9" s="22"/>
      <c r="E9" s="22" t="s">
        <v>23</v>
      </c>
      <c r="F9" s="22"/>
      <c r="G9" s="22" t="s">
        <v>144</v>
      </c>
      <c r="H9" s="22" t="s">
        <v>39</v>
      </c>
      <c r="I9" s="22">
        <v>1</v>
      </c>
      <c r="J9" s="22"/>
      <c r="K9" s="27" t="s">
        <v>40</v>
      </c>
      <c r="L9" s="22">
        <v>3</v>
      </c>
      <c r="M9" s="22">
        <v>1</v>
      </c>
      <c r="N9" s="26" t="str">
        <f>VLOOKUP(Q9,专业拟合并!$C$4:$Q$28,15,FALSE)</f>
        <v>建议：市道路交通事故社会救助基金管理服务中心、市领军人才创业创新服务中心进行合并，专业要求为：财政学（020201K）、会计学（120203K）、财务管理（120204）</v>
      </c>
      <c r="O9" s="26"/>
      <c r="P9" s="26"/>
      <c r="Q9" s="22" t="s">
        <v>37</v>
      </c>
    </row>
    <row r="10" ht="78" customHeight="1" spans="1:17">
      <c r="A10" s="22" t="s">
        <v>43</v>
      </c>
      <c r="B10" s="22"/>
      <c r="C10" s="22" t="s">
        <v>23</v>
      </c>
      <c r="D10" s="22"/>
      <c r="E10" s="22" t="s">
        <v>23</v>
      </c>
      <c r="F10" s="22"/>
      <c r="G10" s="22"/>
      <c r="H10" s="22" t="s">
        <v>44</v>
      </c>
      <c r="I10" s="22">
        <v>1</v>
      </c>
      <c r="J10" s="22"/>
      <c r="K10" s="27" t="s">
        <v>40</v>
      </c>
      <c r="L10" s="22">
        <v>2</v>
      </c>
      <c r="M10" s="22"/>
      <c r="N10" s="26" t="str">
        <f>VLOOKUP(Q10,专业拟合并!$C$4:$Q$28,15,FALSE)</f>
        <v>建议：市道路交通事故社会救助基金管理服务中心、市领军人才创业创新服务中心进行合并，专业要求为：财政学（020201K）、会计学（120203K）、财务管理（120204）</v>
      </c>
      <c r="O10" s="22">
        <v>5</v>
      </c>
      <c r="P10" s="22" t="s">
        <v>41</v>
      </c>
      <c r="Q10" s="22" t="s">
        <v>42</v>
      </c>
    </row>
    <row r="11" ht="84.75" customHeight="1" spans="1:17">
      <c r="A11" s="22" t="s">
        <v>43</v>
      </c>
      <c r="B11" s="22"/>
      <c r="C11" s="22"/>
      <c r="D11" s="22" t="s">
        <v>23</v>
      </c>
      <c r="E11" s="22"/>
      <c r="F11" s="22" t="s">
        <v>23</v>
      </c>
      <c r="G11" s="22"/>
      <c r="H11" s="22" t="s">
        <v>47</v>
      </c>
      <c r="I11" s="22">
        <v>1</v>
      </c>
      <c r="J11" s="22"/>
      <c r="K11" s="27" t="s">
        <v>23</v>
      </c>
      <c r="L11" s="22">
        <v>7</v>
      </c>
      <c r="M11" s="22">
        <v>1</v>
      </c>
      <c r="N11" s="26" t="str">
        <f>VLOOKUP(Q11,专业拟合并!$C$4:$Q$28,15,FALSE)</f>
        <v>无</v>
      </c>
      <c r="O11" s="22">
        <v>6</v>
      </c>
      <c r="P11" s="22" t="s">
        <v>45</v>
      </c>
      <c r="Q11" s="22" t="s">
        <v>46</v>
      </c>
    </row>
    <row r="12" ht="65" customHeight="1" spans="1:17">
      <c r="A12" s="22" t="s">
        <v>50</v>
      </c>
      <c r="B12" s="22"/>
      <c r="C12" s="22"/>
      <c r="D12" s="22" t="s">
        <v>23</v>
      </c>
      <c r="E12" s="22"/>
      <c r="F12" s="22" t="s">
        <v>23</v>
      </c>
      <c r="G12" s="22"/>
      <c r="H12" s="22" t="s">
        <v>145</v>
      </c>
      <c r="I12" s="22">
        <v>1</v>
      </c>
      <c r="J12" s="22"/>
      <c r="K12" s="27" t="s">
        <v>40</v>
      </c>
      <c r="L12" s="22">
        <v>4</v>
      </c>
      <c r="M12" s="22"/>
      <c r="N12" s="26" t="str">
        <f>VLOOKUP(Q12,专业拟合并!$C$4:$Q$28,15,FALSE)</f>
        <v>无</v>
      </c>
      <c r="O12" s="32">
        <v>7</v>
      </c>
      <c r="P12" s="32" t="s">
        <v>48</v>
      </c>
      <c r="Q12" s="22" t="s">
        <v>49</v>
      </c>
    </row>
    <row r="13" ht="64" customHeight="1" spans="1:17">
      <c r="A13" s="22" t="s">
        <v>53</v>
      </c>
      <c r="B13" s="22"/>
      <c r="C13" s="22"/>
      <c r="D13" s="22" t="s">
        <v>23</v>
      </c>
      <c r="E13" s="22"/>
      <c r="F13" s="22" t="s">
        <v>23</v>
      </c>
      <c r="G13" s="22"/>
      <c r="H13" s="22" t="s">
        <v>145</v>
      </c>
      <c r="I13" s="22">
        <v>1</v>
      </c>
      <c r="J13" s="22"/>
      <c r="K13" s="27" t="s">
        <v>40</v>
      </c>
      <c r="L13" s="22">
        <v>5</v>
      </c>
      <c r="M13" s="22"/>
      <c r="N13" s="26" t="str">
        <f>VLOOKUP(Q13,专业拟合并!$C$4:$Q$28,15,FALSE)</f>
        <v>无</v>
      </c>
      <c r="O13" s="26"/>
      <c r="P13" s="26"/>
      <c r="Q13" s="22" t="s">
        <v>52</v>
      </c>
    </row>
    <row r="14" ht="64.5" customHeight="1" spans="1:17">
      <c r="A14" s="22" t="s">
        <v>57</v>
      </c>
      <c r="B14" s="22"/>
      <c r="C14" s="22" t="s">
        <v>23</v>
      </c>
      <c r="D14" s="22"/>
      <c r="E14" s="22" t="s">
        <v>23</v>
      </c>
      <c r="F14" s="22"/>
      <c r="G14" s="22"/>
      <c r="H14" s="22" t="s">
        <v>58</v>
      </c>
      <c r="I14" s="22">
        <v>1</v>
      </c>
      <c r="J14" s="22"/>
      <c r="K14" s="27" t="s">
        <v>23</v>
      </c>
      <c r="L14" s="22">
        <v>3</v>
      </c>
      <c r="M14" s="22">
        <v>3</v>
      </c>
      <c r="N14" s="26" t="s">
        <v>59</v>
      </c>
      <c r="O14" s="22">
        <v>8</v>
      </c>
      <c r="P14" s="26" t="s">
        <v>55</v>
      </c>
      <c r="Q14" s="22" t="s">
        <v>56</v>
      </c>
    </row>
    <row r="15" ht="50.1" customHeight="1" spans="1:17">
      <c r="A15" s="22" t="s">
        <v>62</v>
      </c>
      <c r="B15" s="22"/>
      <c r="C15" s="22" t="s">
        <v>23</v>
      </c>
      <c r="D15" s="22"/>
      <c r="E15" s="22" t="s">
        <v>23</v>
      </c>
      <c r="F15" s="22"/>
      <c r="G15" s="22"/>
      <c r="H15" s="21" t="s">
        <v>63</v>
      </c>
      <c r="I15" s="22">
        <v>1</v>
      </c>
      <c r="J15" s="22" t="s">
        <v>64</v>
      </c>
      <c r="K15" s="27" t="s">
        <v>40</v>
      </c>
      <c r="L15" s="22"/>
      <c r="M15" s="22"/>
      <c r="N15" s="26" t="str">
        <f>VLOOKUP(Q15,专业拟合并!$C$4:$Q$28,15,FALSE)</f>
        <v>生物医学工程（082601），临床工程技术（082603T）（医疗器械工程专业查询不到故建议删除）</v>
      </c>
      <c r="O15" s="22">
        <v>9</v>
      </c>
      <c r="P15" s="22" t="s">
        <v>60</v>
      </c>
      <c r="Q15" s="22" t="s">
        <v>61</v>
      </c>
    </row>
    <row r="16" ht="92" customHeight="1" spans="1:17">
      <c r="A16" s="22" t="s">
        <v>67</v>
      </c>
      <c r="B16" s="22"/>
      <c r="C16" s="22" t="s">
        <v>23</v>
      </c>
      <c r="D16" s="22"/>
      <c r="E16" s="22" t="s">
        <v>23</v>
      </c>
      <c r="F16" s="22"/>
      <c r="G16" s="22"/>
      <c r="H16" s="23" t="s">
        <v>68</v>
      </c>
      <c r="I16" s="22">
        <v>1</v>
      </c>
      <c r="J16" s="22"/>
      <c r="K16" s="27" t="s">
        <v>40</v>
      </c>
      <c r="L16" s="22"/>
      <c r="M16" s="22"/>
      <c r="N16" s="26" t="str">
        <f>VLOOKUP(Q16,专业拟合并!$C$4:$Q$28,15,FALSE)</f>
        <v>建议细化专业类别，设置为：软件工程（080902）、网络工程（080903）、信息安全（080904K）、电子与计算机工程（080909T）、数据科学与大数据技术（080910T）、网络空间安全（080911TK）</v>
      </c>
      <c r="O16" s="22">
        <v>10</v>
      </c>
      <c r="P16" s="22" t="s">
        <v>65</v>
      </c>
      <c r="Q16" s="22" t="s">
        <v>66</v>
      </c>
    </row>
    <row r="17" ht="126" customHeight="1" spans="1:17">
      <c r="A17" s="22" t="s">
        <v>71</v>
      </c>
      <c r="B17" s="22"/>
      <c r="C17" s="22"/>
      <c r="D17" s="22" t="s">
        <v>23</v>
      </c>
      <c r="E17" s="22"/>
      <c r="F17" s="22" t="s">
        <v>23</v>
      </c>
      <c r="G17" s="22"/>
      <c r="H17" s="22" t="s">
        <v>72</v>
      </c>
      <c r="I17" s="22">
        <v>1</v>
      </c>
      <c r="J17" s="22"/>
      <c r="K17" s="27" t="s">
        <v>40</v>
      </c>
      <c r="L17" s="22">
        <v>11</v>
      </c>
      <c r="M17" s="22"/>
      <c r="N17" s="26" t="str">
        <f>VLOOKUP(Q17,专业拟合并!$C$4:$Q$28,15,FALSE)</f>
        <v>专业数量过多，建议减少到8个以下</v>
      </c>
      <c r="O17" s="22">
        <v>11</v>
      </c>
      <c r="P17" s="22" t="s">
        <v>69</v>
      </c>
      <c r="Q17" s="22" t="s">
        <v>70</v>
      </c>
    </row>
    <row r="18" ht="104" customHeight="1" spans="1:17">
      <c r="A18" s="22" t="s">
        <v>82</v>
      </c>
      <c r="B18" s="22"/>
      <c r="C18" s="22"/>
      <c r="D18" s="22" t="s">
        <v>23</v>
      </c>
      <c r="E18" s="22"/>
      <c r="F18" s="22" t="s">
        <v>23</v>
      </c>
      <c r="G18" s="22"/>
      <c r="H18" s="22" t="s">
        <v>83</v>
      </c>
      <c r="I18" s="22">
        <v>1</v>
      </c>
      <c r="J18" s="22"/>
      <c r="K18" s="33" t="s">
        <v>23</v>
      </c>
      <c r="L18" s="22">
        <v>3</v>
      </c>
      <c r="M18" s="22"/>
      <c r="N18" s="26" t="str">
        <f>VLOOKUP(Q18,专业拟合并!$C$4:$Q$28,15,FALSE)</f>
        <v>建议：许村镇政务服务中心招募工程人员及海洲街道政务服务中心进行合并，专业要求为：土木工程（081001），土木，水利与交通工程（081010T）、交通运输规划与管理（082303），城市规划与设（081303），市政工程（081403）</v>
      </c>
      <c r="O18" s="34"/>
      <c r="P18" s="31" t="s">
        <v>77</v>
      </c>
      <c r="Q18" s="22" t="s">
        <v>81</v>
      </c>
    </row>
    <row r="19" ht="50.1" customHeight="1" spans="1:17">
      <c r="A19" s="22" t="s">
        <v>86</v>
      </c>
      <c r="B19" s="22"/>
      <c r="C19" s="22" t="s">
        <v>23</v>
      </c>
      <c r="D19" s="22"/>
      <c r="E19" s="22" t="s">
        <v>23</v>
      </c>
      <c r="F19" s="22"/>
      <c r="G19" s="22"/>
      <c r="H19" s="22" t="s">
        <v>87</v>
      </c>
      <c r="I19" s="22">
        <v>1</v>
      </c>
      <c r="J19" s="22"/>
      <c r="K19" s="35" t="s">
        <v>88</v>
      </c>
      <c r="L19" s="22">
        <v>1</v>
      </c>
      <c r="M19" s="22"/>
      <c r="N19" s="26" t="str">
        <f>VLOOKUP(Q19,专业拟合并!$C$4:$Q$28,15,FALSE)</f>
        <v>无</v>
      </c>
      <c r="O19" s="22">
        <v>14</v>
      </c>
      <c r="P19" s="22" t="s">
        <v>84</v>
      </c>
      <c r="Q19" s="22" t="s">
        <v>85</v>
      </c>
    </row>
    <row r="20" ht="50.1" customHeight="1" spans="1:17">
      <c r="A20" s="22" t="s">
        <v>99</v>
      </c>
      <c r="B20" s="22"/>
      <c r="C20" s="22" t="s">
        <v>23</v>
      </c>
      <c r="D20" s="22"/>
      <c r="E20" s="22" t="s">
        <v>23</v>
      </c>
      <c r="F20" s="22"/>
      <c r="G20" s="22"/>
      <c r="H20" s="22" t="s">
        <v>146</v>
      </c>
      <c r="I20" s="22">
        <v>1</v>
      </c>
      <c r="J20" s="22"/>
      <c r="K20" s="27" t="s">
        <v>40</v>
      </c>
      <c r="L20" s="22">
        <v>1</v>
      </c>
      <c r="M20" s="22"/>
      <c r="N20" s="26" t="str">
        <f>VLOOKUP(Q20,专业拟合并!$C$4:$Q$28,15,FALSE)</f>
        <v>无</v>
      </c>
      <c r="O20" s="22">
        <v>17</v>
      </c>
      <c r="P20" s="22" t="s">
        <v>97</v>
      </c>
      <c r="Q20" s="22" t="s">
        <v>98</v>
      </c>
    </row>
    <row r="21" ht="50.1" customHeight="1" spans="1:17">
      <c r="A21" s="22" t="s">
        <v>103</v>
      </c>
      <c r="B21" s="22"/>
      <c r="C21" s="22"/>
      <c r="D21" s="22" t="s">
        <v>23</v>
      </c>
      <c r="E21" s="22"/>
      <c r="F21" s="22" t="s">
        <v>23</v>
      </c>
      <c r="G21" s="22"/>
      <c r="H21" s="22" t="s">
        <v>104</v>
      </c>
      <c r="I21" s="22">
        <v>1</v>
      </c>
      <c r="J21" s="22"/>
      <c r="K21" s="27" t="s">
        <v>40</v>
      </c>
      <c r="L21" s="22">
        <v>1</v>
      </c>
      <c r="M21" s="22"/>
      <c r="N21" s="26" t="str">
        <f>VLOOKUP(Q21,专业拟合并!$C$4:$Q$28,15,FALSE)</f>
        <v>无</v>
      </c>
      <c r="O21" s="22">
        <v>18</v>
      </c>
      <c r="P21" s="22" t="s">
        <v>101</v>
      </c>
      <c r="Q21" s="22" t="s">
        <v>102</v>
      </c>
    </row>
    <row r="22" ht="50.1" customHeight="1" spans="1:17">
      <c r="A22" s="22" t="s">
        <v>111</v>
      </c>
      <c r="B22" s="22"/>
      <c r="C22" s="22" t="s">
        <v>23</v>
      </c>
      <c r="E22" s="22" t="s">
        <v>23</v>
      </c>
      <c r="G22" s="22"/>
      <c r="H22" s="22" t="s">
        <v>146</v>
      </c>
      <c r="I22" s="22">
        <v>1</v>
      </c>
      <c r="J22" s="22"/>
      <c r="K22" s="33" t="s">
        <v>23</v>
      </c>
      <c r="L22" s="22"/>
      <c r="M22" s="22"/>
      <c r="N22" s="26" t="str">
        <f>VLOOKUP(Q22,专业拟合并!$C$4:$Q$28,15,FALSE)</f>
        <v>无</v>
      </c>
      <c r="O22" s="22">
        <v>20</v>
      </c>
      <c r="P22" s="22" t="s">
        <v>109</v>
      </c>
      <c r="Q22" s="22" t="s">
        <v>110</v>
      </c>
    </row>
    <row r="23" ht="97" customHeight="1" spans="1:17">
      <c r="A23" s="22" t="s">
        <v>115</v>
      </c>
      <c r="B23" s="22"/>
      <c r="C23" s="22" t="s">
        <v>23</v>
      </c>
      <c r="D23" s="22"/>
      <c r="E23" s="22" t="s">
        <v>23</v>
      </c>
      <c r="F23" s="22"/>
      <c r="G23" s="22"/>
      <c r="H23" s="22" t="s">
        <v>116</v>
      </c>
      <c r="I23" s="22">
        <v>1</v>
      </c>
      <c r="J23" s="22" t="s">
        <v>147</v>
      </c>
      <c r="K23" s="27" t="s">
        <v>40</v>
      </c>
      <c r="L23" s="22">
        <v>1</v>
      </c>
      <c r="M23" s="22">
        <v>1</v>
      </c>
      <c r="N23" s="26" t="str">
        <f>VLOOKUP(Q23,专业拟合并!$C$4:$Q$28,15,FALSE)</f>
        <v>建议：许村镇政务服务中心招募工程人员及海洲街道政务服务中心进行合并，专业要求为：土木工程（081001），土木，水利与交通工程（081010T）、交通运输规划与管理（082303），城市规划与设（081303），市政工程（081403）</v>
      </c>
      <c r="O23" s="22">
        <v>21</v>
      </c>
      <c r="P23" s="22" t="s">
        <v>113</v>
      </c>
      <c r="Q23" s="22" t="s">
        <v>114</v>
      </c>
    </row>
    <row r="24" ht="132" customHeight="1" spans="1:17">
      <c r="A24" s="22" t="s">
        <v>120</v>
      </c>
      <c r="B24" s="22"/>
      <c r="C24" s="22"/>
      <c r="D24" s="22" t="s">
        <v>23</v>
      </c>
      <c r="E24" s="22"/>
      <c r="F24" s="22" t="s">
        <v>23</v>
      </c>
      <c r="G24" s="22"/>
      <c r="H24" s="22" t="s">
        <v>121</v>
      </c>
      <c r="I24" s="22">
        <v>1</v>
      </c>
      <c r="J24" s="21" t="s">
        <v>147</v>
      </c>
      <c r="K24" s="27" t="s">
        <v>40</v>
      </c>
      <c r="L24" s="36">
        <v>3</v>
      </c>
      <c r="M24" s="36">
        <v>4</v>
      </c>
      <c r="N24" s="26" t="s">
        <v>123</v>
      </c>
      <c r="O24" s="22">
        <v>22</v>
      </c>
      <c r="P24" s="22" t="s">
        <v>118</v>
      </c>
      <c r="Q24" s="22" t="s">
        <v>119</v>
      </c>
    </row>
    <row r="25" ht="30" customHeight="1" spans="1:17">
      <c r="A25" s="24"/>
      <c r="B25" s="24"/>
      <c r="C25" s="24"/>
      <c r="D25" s="22" t="s">
        <v>23</v>
      </c>
      <c r="E25" s="24"/>
      <c r="F25" s="22" t="s">
        <v>23</v>
      </c>
      <c r="G25" s="22"/>
      <c r="H25" s="24" t="s">
        <v>148</v>
      </c>
      <c r="I25" s="37">
        <v>1</v>
      </c>
      <c r="J25" s="37"/>
      <c r="K25" s="37"/>
      <c r="L25" s="37"/>
      <c r="M25" s="37"/>
      <c r="N25" s="37"/>
      <c r="O25" s="24"/>
      <c r="P25" s="35" t="s">
        <v>149</v>
      </c>
      <c r="Q25" s="24"/>
    </row>
    <row r="30" spans="9:9">
      <c r="I30" t="s">
        <v>124</v>
      </c>
    </row>
  </sheetData>
  <autoFilter ref="A3:M25">
    <extLst/>
  </autoFilter>
  <mergeCells count="22">
    <mergeCell ref="C2:D2"/>
    <mergeCell ref="E2:F2"/>
    <mergeCell ref="A2:A3"/>
    <mergeCell ref="B2:B3"/>
    <mergeCell ref="C4:C5"/>
    <mergeCell ref="E4:E5"/>
    <mergeCell ref="G2:G3"/>
    <mergeCell ref="H2:H3"/>
    <mergeCell ref="I2:I3"/>
    <mergeCell ref="J2:J3"/>
    <mergeCell ref="K2:K3"/>
    <mergeCell ref="L2:L3"/>
    <mergeCell ref="M2:M3"/>
    <mergeCell ref="N2:N3"/>
    <mergeCell ref="O2:O3"/>
    <mergeCell ref="O8:O9"/>
    <mergeCell ref="O12:O13"/>
    <mergeCell ref="P2:P3"/>
    <mergeCell ref="P8:P9"/>
    <mergeCell ref="P12:P13"/>
    <mergeCell ref="Q2:Q3"/>
    <mergeCell ref="Q4:Q5"/>
  </mergeCells>
  <pageMargins left="0.7" right="0.7" top="0.75" bottom="0.75" header="0.3" footer="0.3"/>
  <pageSetup paperSize="9" scale="70" orientation="landscape"/>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tabSelected="1" topLeftCell="A19" workbookViewId="0">
      <selection activeCell="E28" sqref="E28"/>
    </sheetView>
  </sheetViews>
  <sheetFormatPr defaultColWidth="9" defaultRowHeight="14.25" outlineLevelCol="6"/>
  <cols>
    <col min="1" max="1" width="6.5" customWidth="1"/>
    <col min="2" max="2" width="21.625" customWidth="1"/>
    <col min="3" max="3" width="23.375" customWidth="1"/>
    <col min="4" max="4" width="16.375" style="1" customWidth="1"/>
    <col min="5" max="5" width="37.625" style="1" customWidth="1"/>
    <col min="6" max="6" width="10.125" customWidth="1"/>
    <col min="7" max="7" width="12.25" customWidth="1"/>
  </cols>
  <sheetData>
    <row r="1" ht="33" customHeight="1" spans="1:1">
      <c r="A1" s="2" t="s">
        <v>150</v>
      </c>
    </row>
    <row r="2" ht="51" customHeight="1" spans="1:7">
      <c r="A2" s="3" t="s">
        <v>151</v>
      </c>
      <c r="B2" s="3"/>
      <c r="C2" s="3"/>
      <c r="D2" s="3"/>
      <c r="E2" s="3"/>
      <c r="F2" s="3"/>
      <c r="G2" s="3"/>
    </row>
    <row r="3" ht="45" customHeight="1" spans="1:7">
      <c r="A3" s="4" t="s">
        <v>135</v>
      </c>
      <c r="B3" s="4" t="s">
        <v>4</v>
      </c>
      <c r="C3" s="4" t="s">
        <v>152</v>
      </c>
      <c r="D3" s="4" t="s">
        <v>153</v>
      </c>
      <c r="E3" s="4" t="s">
        <v>7</v>
      </c>
      <c r="F3" s="4" t="s">
        <v>8</v>
      </c>
      <c r="G3" s="4" t="s">
        <v>9</v>
      </c>
    </row>
    <row r="4" ht="45" customHeight="1" spans="1:7">
      <c r="A4" s="5" t="s">
        <v>138</v>
      </c>
      <c r="B4" s="5" t="s">
        <v>154</v>
      </c>
      <c r="C4" s="5" t="s">
        <v>155</v>
      </c>
      <c r="D4" s="5" t="s">
        <v>156</v>
      </c>
      <c r="E4" s="5" t="s">
        <v>157</v>
      </c>
      <c r="F4" s="6">
        <v>2</v>
      </c>
      <c r="G4" s="7"/>
    </row>
    <row r="5" ht="45" customHeight="1" spans="1:7">
      <c r="A5" s="5" t="s">
        <v>143</v>
      </c>
      <c r="B5" s="5" t="s">
        <v>158</v>
      </c>
      <c r="C5" s="5" t="s">
        <v>155</v>
      </c>
      <c r="D5" s="5" t="s">
        <v>156</v>
      </c>
      <c r="E5" s="5" t="s">
        <v>157</v>
      </c>
      <c r="F5" s="6">
        <v>2</v>
      </c>
      <c r="G5" s="7"/>
    </row>
    <row r="6" ht="45" customHeight="1" spans="1:7">
      <c r="A6" s="5" t="s">
        <v>159</v>
      </c>
      <c r="B6" s="7" t="s">
        <v>160</v>
      </c>
      <c r="C6" s="7" t="s">
        <v>155</v>
      </c>
      <c r="D6" s="7" t="s">
        <v>156</v>
      </c>
      <c r="E6" s="7" t="s">
        <v>161</v>
      </c>
      <c r="F6" s="7">
        <v>1</v>
      </c>
      <c r="G6" s="7"/>
    </row>
    <row r="7" ht="45" customHeight="1" spans="1:7">
      <c r="A7" s="5" t="s">
        <v>162</v>
      </c>
      <c r="B7" s="7" t="s">
        <v>163</v>
      </c>
      <c r="C7" s="7" t="s">
        <v>155</v>
      </c>
      <c r="D7" s="7" t="s">
        <v>156</v>
      </c>
      <c r="E7" s="7" t="s">
        <v>164</v>
      </c>
      <c r="F7" s="7">
        <v>2</v>
      </c>
      <c r="G7" s="7"/>
    </row>
    <row r="8" ht="45" customHeight="1" spans="1:7">
      <c r="A8" s="5" t="s">
        <v>165</v>
      </c>
      <c r="B8" s="7" t="s">
        <v>166</v>
      </c>
      <c r="C8" s="7" t="s">
        <v>155</v>
      </c>
      <c r="D8" s="7" t="s">
        <v>156</v>
      </c>
      <c r="E8" s="7" t="s">
        <v>167</v>
      </c>
      <c r="F8" s="7">
        <v>2</v>
      </c>
      <c r="G8" s="7"/>
    </row>
    <row r="9" ht="104" customHeight="1" spans="1:7">
      <c r="A9" s="5" t="s">
        <v>168</v>
      </c>
      <c r="B9" s="6" t="s">
        <v>169</v>
      </c>
      <c r="C9" s="6" t="s">
        <v>155</v>
      </c>
      <c r="D9" s="6" t="s">
        <v>156</v>
      </c>
      <c r="E9" s="7" t="s">
        <v>170</v>
      </c>
      <c r="F9" s="7">
        <v>1</v>
      </c>
      <c r="G9" s="7" t="s">
        <v>171</v>
      </c>
    </row>
    <row r="10" ht="45" customHeight="1" spans="1:7">
      <c r="A10" s="5" t="s">
        <v>172</v>
      </c>
      <c r="B10" s="6" t="s">
        <v>173</v>
      </c>
      <c r="C10" s="7" t="s">
        <v>155</v>
      </c>
      <c r="D10" s="7" t="s">
        <v>156</v>
      </c>
      <c r="E10" s="7" t="s">
        <v>174</v>
      </c>
      <c r="F10" s="7">
        <v>2</v>
      </c>
      <c r="G10" s="7"/>
    </row>
    <row r="11" ht="45" customHeight="1" spans="1:7">
      <c r="A11" s="5" t="s">
        <v>175</v>
      </c>
      <c r="B11" s="7" t="s">
        <v>176</v>
      </c>
      <c r="C11" s="7" t="s">
        <v>155</v>
      </c>
      <c r="D11" s="7" t="s">
        <v>156</v>
      </c>
      <c r="E11" s="7" t="s">
        <v>177</v>
      </c>
      <c r="F11" s="7">
        <v>2</v>
      </c>
      <c r="G11" s="7"/>
    </row>
    <row r="12" ht="45" customHeight="1" spans="1:7">
      <c r="A12" s="5" t="s">
        <v>178</v>
      </c>
      <c r="B12" s="7" t="s">
        <v>179</v>
      </c>
      <c r="C12" s="7" t="s">
        <v>155</v>
      </c>
      <c r="D12" s="7" t="s">
        <v>156</v>
      </c>
      <c r="E12" s="7" t="s">
        <v>177</v>
      </c>
      <c r="F12" s="6">
        <v>2</v>
      </c>
      <c r="G12" s="6"/>
    </row>
    <row r="13" ht="45" customHeight="1" spans="1:7">
      <c r="A13" s="5" t="s">
        <v>180</v>
      </c>
      <c r="B13" s="7" t="s">
        <v>181</v>
      </c>
      <c r="C13" s="7" t="s">
        <v>155</v>
      </c>
      <c r="D13" s="7" t="s">
        <v>156</v>
      </c>
      <c r="E13" s="7" t="s">
        <v>182</v>
      </c>
      <c r="F13" s="7">
        <v>2</v>
      </c>
      <c r="G13" s="7"/>
    </row>
    <row r="14" ht="45" customHeight="1" spans="1:7">
      <c r="A14" s="5" t="s">
        <v>183</v>
      </c>
      <c r="B14" s="7" t="s">
        <v>184</v>
      </c>
      <c r="C14" s="7" t="s">
        <v>155</v>
      </c>
      <c r="D14" s="7" t="s">
        <v>156</v>
      </c>
      <c r="E14" s="7" t="s">
        <v>185</v>
      </c>
      <c r="F14" s="6">
        <v>2</v>
      </c>
      <c r="G14" s="6"/>
    </row>
    <row r="15" ht="45" customHeight="1" spans="1:7">
      <c r="A15" s="5" t="s">
        <v>186</v>
      </c>
      <c r="B15" s="7" t="s">
        <v>187</v>
      </c>
      <c r="C15" s="6" t="s">
        <v>155</v>
      </c>
      <c r="D15" s="6" t="s">
        <v>156</v>
      </c>
      <c r="E15" s="6" t="s">
        <v>188</v>
      </c>
      <c r="F15" s="6">
        <v>2</v>
      </c>
      <c r="G15" s="6"/>
    </row>
    <row r="16" ht="45" customHeight="1" spans="1:7">
      <c r="A16" s="5" t="s">
        <v>189</v>
      </c>
      <c r="B16" s="7" t="s">
        <v>190</v>
      </c>
      <c r="C16" s="7" t="s">
        <v>155</v>
      </c>
      <c r="D16" s="7" t="s">
        <v>156</v>
      </c>
      <c r="E16" s="7" t="s">
        <v>191</v>
      </c>
      <c r="F16" s="7">
        <v>1</v>
      </c>
      <c r="G16" s="7"/>
    </row>
    <row r="17" ht="45" customHeight="1" spans="1:7">
      <c r="A17" s="5" t="s">
        <v>192</v>
      </c>
      <c r="B17" s="7" t="s">
        <v>193</v>
      </c>
      <c r="C17" s="7" t="s">
        <v>155</v>
      </c>
      <c r="D17" s="7" t="s">
        <v>156</v>
      </c>
      <c r="E17" s="7" t="s">
        <v>194</v>
      </c>
      <c r="F17" s="7">
        <v>2</v>
      </c>
      <c r="G17" s="7"/>
    </row>
    <row r="18" ht="45" customHeight="1" spans="1:7">
      <c r="A18" s="5" t="s">
        <v>195</v>
      </c>
      <c r="B18" s="6" t="s">
        <v>196</v>
      </c>
      <c r="C18" s="6" t="s">
        <v>155</v>
      </c>
      <c r="D18" s="6" t="s">
        <v>156</v>
      </c>
      <c r="E18" s="6" t="s">
        <v>197</v>
      </c>
      <c r="F18" s="6">
        <v>1</v>
      </c>
      <c r="G18" s="6"/>
    </row>
    <row r="19" ht="45" customHeight="1" spans="1:7">
      <c r="A19" s="5" t="s">
        <v>198</v>
      </c>
      <c r="B19" s="7" t="s">
        <v>199</v>
      </c>
      <c r="C19" s="7" t="s">
        <v>155</v>
      </c>
      <c r="D19" s="7" t="s">
        <v>156</v>
      </c>
      <c r="E19" s="7" t="s">
        <v>200</v>
      </c>
      <c r="F19" s="7">
        <v>1</v>
      </c>
      <c r="G19" s="8"/>
    </row>
    <row r="20" ht="45" customHeight="1" spans="1:7">
      <c r="A20" s="5" t="s">
        <v>201</v>
      </c>
      <c r="B20" s="7" t="s">
        <v>202</v>
      </c>
      <c r="C20" s="7" t="s">
        <v>155</v>
      </c>
      <c r="D20" s="7" t="s">
        <v>156</v>
      </c>
      <c r="E20" s="9" t="s">
        <v>203</v>
      </c>
      <c r="F20" s="7">
        <v>2</v>
      </c>
      <c r="G20" s="7"/>
    </row>
    <row r="21" ht="45" customHeight="1" spans="1:7">
      <c r="A21" s="5" t="s">
        <v>204</v>
      </c>
      <c r="B21" s="7" t="s">
        <v>205</v>
      </c>
      <c r="C21" s="7" t="s">
        <v>155</v>
      </c>
      <c r="D21" s="7" t="s">
        <v>156</v>
      </c>
      <c r="E21" s="7" t="s">
        <v>206</v>
      </c>
      <c r="F21" s="7">
        <v>1</v>
      </c>
      <c r="G21" s="7"/>
    </row>
    <row r="22" ht="45" customHeight="1" spans="1:7">
      <c r="A22" s="5" t="s">
        <v>207</v>
      </c>
      <c r="B22" s="7" t="s">
        <v>208</v>
      </c>
      <c r="C22" s="7" t="s">
        <v>155</v>
      </c>
      <c r="D22" s="7" t="s">
        <v>156</v>
      </c>
      <c r="E22" s="7" t="s">
        <v>209</v>
      </c>
      <c r="F22" s="7">
        <v>1</v>
      </c>
      <c r="G22" s="7"/>
    </row>
    <row r="23" ht="45" customHeight="1" spans="1:7">
      <c r="A23" s="5" t="s">
        <v>210</v>
      </c>
      <c r="B23" s="7" t="s">
        <v>211</v>
      </c>
      <c r="C23" s="7" t="s">
        <v>155</v>
      </c>
      <c r="D23" s="7" t="s">
        <v>156</v>
      </c>
      <c r="E23" s="6" t="s">
        <v>212</v>
      </c>
      <c r="F23" s="6">
        <v>1</v>
      </c>
      <c r="G23" s="6"/>
    </row>
    <row r="24" ht="45" customHeight="1" spans="1:7">
      <c r="A24" s="7" t="s">
        <v>213</v>
      </c>
      <c r="B24" s="7"/>
      <c r="C24" s="7"/>
      <c r="D24" s="7"/>
      <c r="E24" s="7"/>
      <c r="F24" s="7">
        <f>SUM(F4:F23)</f>
        <v>32</v>
      </c>
      <c r="G24" s="10"/>
    </row>
  </sheetData>
  <mergeCells count="2">
    <mergeCell ref="A2:G2"/>
    <mergeCell ref="A24:E24"/>
  </mergeCells>
  <pageMargins left="0.751388888888889" right="0.751388888888889" top="1" bottom="1" header="0.5" footer="0.5"/>
  <pageSetup paperSize="9" scale="70"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原稿</vt:lpstr>
      <vt:lpstr>专业拟合并</vt:lpstr>
      <vt:lpstr>建议稿</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hncooks</cp:lastModifiedBy>
  <dcterms:created xsi:type="dcterms:W3CDTF">2015-06-05T18:19:00Z</dcterms:created>
  <cp:lastPrinted>2020-07-03T02:13:00Z</cp:lastPrinted>
  <dcterms:modified xsi:type="dcterms:W3CDTF">2020-08-02T05:24:25Z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