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<sst xmlns="http://schemas.openxmlformats.org/spreadsheetml/2006/main" count="45" uniqueCount="14">
  <si>
    <t>2019年颍泉区公开招聘工作人员资格复审入围人员名单</t>
  </si>
  <si>
    <t>序号</t>
  </si>
  <si>
    <t>报考岗位</t>
  </si>
  <si>
    <t>准考证号</t>
  </si>
  <si>
    <t>考场号</t>
  </si>
  <si>
    <t>座位号</t>
  </si>
  <si>
    <t>客观题得分</t>
  </si>
  <si>
    <t>主观题得分</t>
  </si>
  <si>
    <t>笔试总成绩</t>
  </si>
  <si>
    <t>1001_文秘</t>
  </si>
  <si>
    <t>1002_工程技术人员</t>
  </si>
  <si>
    <t>1003_工作人员</t>
  </si>
  <si>
    <t>1004_工作人员</t>
  </si>
  <si>
    <t>2001_乡镇（街道）社会化工会工作者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</si>
</sst>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16" borderId="11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workbookViewId="0">
      <selection activeCell="A1" sqref="A1:H1"/>
    </sheetView>
  </sheetViews>
  <sheetFormatPr defaultColWidth="9" defaultRowHeight="13.5" outlineLevelCol="7"/>
  <cols>
    <col min="1" max="1" width="5.125" style="1" customWidth="1"/>
    <col min="2" max="2" width="35" customWidth="1"/>
    <col min="3" max="3" width="15.5" customWidth="1"/>
    <col min="4" max="5" width="7.375" customWidth="1"/>
    <col min="6" max="8" width="11.5" customWidth="1"/>
  </cols>
  <sheetData>
    <row r="1" ht="27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4.25" spans="1:8">
      <c r="A3" s="4">
        <v>1</v>
      </c>
      <c r="B3" s="5" t="s">
        <v>9</v>
      </c>
      <c r="C3" s="5" t="str">
        <f>"19010010120"</f>
        <v>19010010120</v>
      </c>
      <c r="D3" s="5">
        <v>1</v>
      </c>
      <c r="E3" s="5">
        <v>20</v>
      </c>
      <c r="F3" s="6">
        <v>51</v>
      </c>
      <c r="G3" s="6">
        <v>23.9</v>
      </c>
      <c r="H3" s="6">
        <v>74.9</v>
      </c>
    </row>
    <row r="4" ht="14.25" spans="1:8">
      <c r="A4" s="7">
        <v>2</v>
      </c>
      <c r="B4" s="5" t="s">
        <v>9</v>
      </c>
      <c r="C4" s="5" t="str">
        <f>"19010010229"</f>
        <v>19010010229</v>
      </c>
      <c r="D4" s="5">
        <v>2</v>
      </c>
      <c r="E4" s="5">
        <v>29</v>
      </c>
      <c r="F4" s="6">
        <v>50.5</v>
      </c>
      <c r="G4" s="6">
        <v>24.2</v>
      </c>
      <c r="H4" s="6">
        <v>74.7</v>
      </c>
    </row>
    <row r="5" ht="14.25" spans="1:8">
      <c r="A5" s="7">
        <v>3</v>
      </c>
      <c r="B5" s="5" t="s">
        <v>9</v>
      </c>
      <c r="C5" s="5" t="str">
        <f>"19010010207"</f>
        <v>19010010207</v>
      </c>
      <c r="D5" s="5">
        <v>2</v>
      </c>
      <c r="E5" s="5">
        <v>7</v>
      </c>
      <c r="F5" s="6">
        <v>51</v>
      </c>
      <c r="G5" s="6">
        <v>21.5</v>
      </c>
      <c r="H5" s="6">
        <v>72.5</v>
      </c>
    </row>
    <row r="6" ht="14.25" spans="1:8">
      <c r="A6" s="7">
        <v>4</v>
      </c>
      <c r="B6" s="5" t="s">
        <v>9</v>
      </c>
      <c r="C6" s="5" t="str">
        <f>"19010010115"</f>
        <v>19010010115</v>
      </c>
      <c r="D6" s="5">
        <v>1</v>
      </c>
      <c r="E6" s="5">
        <v>15</v>
      </c>
      <c r="F6" s="6">
        <v>48.25</v>
      </c>
      <c r="G6" s="6">
        <v>23.9</v>
      </c>
      <c r="H6" s="6">
        <v>72.15</v>
      </c>
    </row>
    <row r="7" ht="14.25" spans="1:8">
      <c r="A7" s="7">
        <v>5</v>
      </c>
      <c r="B7" s="5" t="s">
        <v>9</v>
      </c>
      <c r="C7" s="5" t="str">
        <f>"19010010105"</f>
        <v>19010010105</v>
      </c>
      <c r="D7" s="5">
        <v>1</v>
      </c>
      <c r="E7" s="5">
        <v>5</v>
      </c>
      <c r="F7" s="6">
        <v>51</v>
      </c>
      <c r="G7" s="6">
        <v>20.9</v>
      </c>
      <c r="H7" s="6">
        <v>71.9</v>
      </c>
    </row>
    <row r="8" ht="14.25" spans="1:8">
      <c r="A8" s="7">
        <v>6</v>
      </c>
      <c r="B8" s="5" t="s">
        <v>9</v>
      </c>
      <c r="C8" s="5" t="str">
        <f>"19010010101"</f>
        <v>19010010101</v>
      </c>
      <c r="D8" s="5">
        <v>1</v>
      </c>
      <c r="E8" s="5">
        <v>1</v>
      </c>
      <c r="F8" s="6">
        <v>49.25</v>
      </c>
      <c r="G8" s="6">
        <v>22.1</v>
      </c>
      <c r="H8" s="6">
        <v>71.35</v>
      </c>
    </row>
    <row r="9" ht="14.25" spans="1:8">
      <c r="A9" s="7">
        <v>7</v>
      </c>
      <c r="B9" s="5" t="s">
        <v>9</v>
      </c>
      <c r="C9" s="5" t="str">
        <f>"19010010210"</f>
        <v>19010010210</v>
      </c>
      <c r="D9" s="5">
        <v>2</v>
      </c>
      <c r="E9" s="5">
        <v>10</v>
      </c>
      <c r="F9" s="6">
        <v>47.5</v>
      </c>
      <c r="G9" s="6">
        <v>23.4</v>
      </c>
      <c r="H9" s="6">
        <v>70.9</v>
      </c>
    </row>
    <row r="10" ht="14.25" spans="1:8">
      <c r="A10" s="7">
        <v>8</v>
      </c>
      <c r="B10" s="5" t="s">
        <v>9</v>
      </c>
      <c r="C10" s="5" t="str">
        <f>"19010010127"</f>
        <v>19010010127</v>
      </c>
      <c r="D10" s="5">
        <v>1</v>
      </c>
      <c r="E10" s="5">
        <v>27</v>
      </c>
      <c r="F10" s="6">
        <v>47.25</v>
      </c>
      <c r="G10" s="6">
        <v>23.6</v>
      </c>
      <c r="H10" s="6">
        <v>70.85</v>
      </c>
    </row>
    <row r="11" ht="14.25" spans="1:8">
      <c r="A11" s="7">
        <v>9</v>
      </c>
      <c r="B11" s="5" t="s">
        <v>9</v>
      </c>
      <c r="C11" s="5" t="str">
        <f>"19010010129"</f>
        <v>19010010129</v>
      </c>
      <c r="D11" s="5">
        <v>1</v>
      </c>
      <c r="E11" s="5">
        <v>29</v>
      </c>
      <c r="F11" s="6">
        <v>47.25</v>
      </c>
      <c r="G11" s="6">
        <v>22.9</v>
      </c>
      <c r="H11" s="6">
        <v>70.15</v>
      </c>
    </row>
    <row r="12" ht="14.25" spans="1:8">
      <c r="A12" s="7">
        <v>10</v>
      </c>
      <c r="B12" s="5" t="s">
        <v>10</v>
      </c>
      <c r="C12" s="5" t="str">
        <f>"19010020329"</f>
        <v>19010020329</v>
      </c>
      <c r="D12" s="5">
        <v>3</v>
      </c>
      <c r="E12" s="5">
        <v>29</v>
      </c>
      <c r="F12" s="6">
        <v>49.75</v>
      </c>
      <c r="G12" s="6">
        <v>21.6</v>
      </c>
      <c r="H12" s="6">
        <v>71.35</v>
      </c>
    </row>
    <row r="13" ht="14.25" spans="1:8">
      <c r="A13" s="7">
        <v>11</v>
      </c>
      <c r="B13" s="5" t="s">
        <v>10</v>
      </c>
      <c r="C13" s="5" t="str">
        <f>"19010020406"</f>
        <v>19010020406</v>
      </c>
      <c r="D13" s="5">
        <v>4</v>
      </c>
      <c r="E13" s="5">
        <v>6</v>
      </c>
      <c r="F13" s="6">
        <v>47.75</v>
      </c>
      <c r="G13" s="6">
        <v>22.1</v>
      </c>
      <c r="H13" s="6">
        <v>69.85</v>
      </c>
    </row>
    <row r="14" ht="14.25" spans="1:8">
      <c r="A14" s="7">
        <v>12</v>
      </c>
      <c r="B14" s="5" t="s">
        <v>10</v>
      </c>
      <c r="C14" s="5" t="str">
        <f>"19010020401"</f>
        <v>19010020401</v>
      </c>
      <c r="D14" s="5">
        <v>4</v>
      </c>
      <c r="E14" s="5">
        <v>1</v>
      </c>
      <c r="F14" s="6">
        <v>47</v>
      </c>
      <c r="G14" s="6">
        <v>22.6</v>
      </c>
      <c r="H14" s="6">
        <v>69.6</v>
      </c>
    </row>
    <row r="15" ht="14.25" spans="1:8">
      <c r="A15" s="7">
        <v>13</v>
      </c>
      <c r="B15" s="5" t="s">
        <v>11</v>
      </c>
      <c r="C15" s="5" t="str">
        <f>"19010030823"</f>
        <v>19010030823</v>
      </c>
      <c r="D15" s="5">
        <v>8</v>
      </c>
      <c r="E15" s="5">
        <v>23</v>
      </c>
      <c r="F15" s="6">
        <v>54</v>
      </c>
      <c r="G15" s="6">
        <v>24.7</v>
      </c>
      <c r="H15" s="6">
        <v>78.7</v>
      </c>
    </row>
    <row r="16" ht="14.25" spans="1:8">
      <c r="A16" s="7">
        <v>14</v>
      </c>
      <c r="B16" s="5" t="s">
        <v>11</v>
      </c>
      <c r="C16" s="5" t="str">
        <f>"19010030925"</f>
        <v>19010030925</v>
      </c>
      <c r="D16" s="5">
        <v>9</v>
      </c>
      <c r="E16" s="5">
        <v>25</v>
      </c>
      <c r="F16" s="6">
        <v>55.25</v>
      </c>
      <c r="G16" s="6">
        <v>22.7</v>
      </c>
      <c r="H16" s="6">
        <v>77.95</v>
      </c>
    </row>
    <row r="17" ht="14.25" spans="1:8">
      <c r="A17" s="7">
        <v>15</v>
      </c>
      <c r="B17" s="5" t="s">
        <v>11</v>
      </c>
      <c r="C17" s="5" t="str">
        <f>"19010030714"</f>
        <v>19010030714</v>
      </c>
      <c r="D17" s="5">
        <v>7</v>
      </c>
      <c r="E17" s="5">
        <v>14</v>
      </c>
      <c r="F17" s="6">
        <v>56</v>
      </c>
      <c r="G17" s="6">
        <v>21.4</v>
      </c>
      <c r="H17" s="6">
        <v>77.4</v>
      </c>
    </row>
    <row r="18" ht="14.25" spans="1:8">
      <c r="A18" s="7">
        <v>16</v>
      </c>
      <c r="B18" s="5" t="s">
        <v>11</v>
      </c>
      <c r="C18" s="5" t="str">
        <f>"19010030717"</f>
        <v>19010030717</v>
      </c>
      <c r="D18" s="5">
        <v>7</v>
      </c>
      <c r="E18" s="5">
        <v>17</v>
      </c>
      <c r="F18" s="6">
        <v>53</v>
      </c>
      <c r="G18" s="6">
        <v>22.9</v>
      </c>
      <c r="H18" s="6">
        <v>75.9</v>
      </c>
    </row>
    <row r="19" ht="14.25" spans="1:8">
      <c r="A19" s="7">
        <v>17</v>
      </c>
      <c r="B19" s="5" t="s">
        <v>11</v>
      </c>
      <c r="C19" s="5" t="str">
        <f>"19010031010"</f>
        <v>19010031010</v>
      </c>
      <c r="D19" s="5">
        <v>10</v>
      </c>
      <c r="E19" s="5">
        <v>10</v>
      </c>
      <c r="F19" s="6">
        <v>55</v>
      </c>
      <c r="G19" s="6">
        <v>20.4</v>
      </c>
      <c r="H19" s="6">
        <v>75.4</v>
      </c>
    </row>
    <row r="20" ht="14.25" spans="1:8">
      <c r="A20" s="7">
        <v>18</v>
      </c>
      <c r="B20" s="5" t="s">
        <v>11</v>
      </c>
      <c r="C20" s="5" t="str">
        <f>"19010030614"</f>
        <v>19010030614</v>
      </c>
      <c r="D20" s="5">
        <v>6</v>
      </c>
      <c r="E20" s="5">
        <v>14</v>
      </c>
      <c r="F20" s="6">
        <v>55.25</v>
      </c>
      <c r="G20" s="6">
        <v>20</v>
      </c>
      <c r="H20" s="6">
        <v>75.25</v>
      </c>
    </row>
    <row r="21" ht="14.25" spans="1:8">
      <c r="A21" s="7">
        <v>19</v>
      </c>
      <c r="B21" s="5" t="s">
        <v>11</v>
      </c>
      <c r="C21" s="5" t="str">
        <f>"19010030729"</f>
        <v>19010030729</v>
      </c>
      <c r="D21" s="5">
        <v>7</v>
      </c>
      <c r="E21" s="5">
        <v>29</v>
      </c>
      <c r="F21" s="6">
        <v>51.75</v>
      </c>
      <c r="G21" s="6">
        <v>22.6</v>
      </c>
      <c r="H21" s="6">
        <v>74.35</v>
      </c>
    </row>
    <row r="22" ht="14.25" spans="1:8">
      <c r="A22" s="7">
        <v>20</v>
      </c>
      <c r="B22" s="5" t="s">
        <v>11</v>
      </c>
      <c r="C22" s="5" t="str">
        <f>"19010031015"</f>
        <v>19010031015</v>
      </c>
      <c r="D22" s="5">
        <v>10</v>
      </c>
      <c r="E22" s="5">
        <v>15</v>
      </c>
      <c r="F22" s="6">
        <v>50.25</v>
      </c>
      <c r="G22" s="6">
        <v>23.9</v>
      </c>
      <c r="H22" s="6">
        <v>74.15</v>
      </c>
    </row>
    <row r="23" ht="14.25" spans="1:8">
      <c r="A23" s="7">
        <v>21</v>
      </c>
      <c r="B23" s="5" t="s">
        <v>11</v>
      </c>
      <c r="C23" s="5" t="str">
        <f>"19010030817"</f>
        <v>19010030817</v>
      </c>
      <c r="D23" s="5">
        <v>8</v>
      </c>
      <c r="E23" s="5">
        <v>17</v>
      </c>
      <c r="F23" s="6">
        <v>52.5</v>
      </c>
      <c r="G23" s="6">
        <v>21.5</v>
      </c>
      <c r="H23" s="6">
        <v>74</v>
      </c>
    </row>
    <row r="24" ht="14.25" spans="1:8">
      <c r="A24" s="7">
        <v>22</v>
      </c>
      <c r="B24" s="5" t="s">
        <v>11</v>
      </c>
      <c r="C24" s="5" t="str">
        <f>"19010030824"</f>
        <v>19010030824</v>
      </c>
      <c r="D24" s="5">
        <v>8</v>
      </c>
      <c r="E24" s="5">
        <v>24</v>
      </c>
      <c r="F24" s="6">
        <v>52.75</v>
      </c>
      <c r="G24" s="6">
        <v>20.9</v>
      </c>
      <c r="H24" s="6">
        <v>73.65</v>
      </c>
    </row>
    <row r="25" ht="14.25" spans="1:8">
      <c r="A25" s="7">
        <v>23</v>
      </c>
      <c r="B25" s="5" t="s">
        <v>11</v>
      </c>
      <c r="C25" s="5" t="str">
        <f>"19010030707"</f>
        <v>19010030707</v>
      </c>
      <c r="D25" s="5">
        <v>7</v>
      </c>
      <c r="E25" s="5">
        <v>7</v>
      </c>
      <c r="F25" s="6">
        <v>51.5</v>
      </c>
      <c r="G25" s="6">
        <v>22.1</v>
      </c>
      <c r="H25" s="6">
        <v>73.6</v>
      </c>
    </row>
    <row r="26" ht="14.25" spans="1:8">
      <c r="A26" s="7">
        <v>24</v>
      </c>
      <c r="B26" s="5" t="s">
        <v>11</v>
      </c>
      <c r="C26" s="5" t="str">
        <f>"19010030610"</f>
        <v>19010030610</v>
      </c>
      <c r="D26" s="5">
        <v>6</v>
      </c>
      <c r="E26" s="5">
        <v>10</v>
      </c>
      <c r="F26" s="6">
        <v>51.25</v>
      </c>
      <c r="G26" s="6">
        <v>22.3</v>
      </c>
      <c r="H26" s="6">
        <v>73.55</v>
      </c>
    </row>
    <row r="27" ht="14.25" spans="1:8">
      <c r="A27" s="7">
        <v>25</v>
      </c>
      <c r="B27" s="5" t="s">
        <v>12</v>
      </c>
      <c r="C27" s="5" t="str">
        <f>"19010041411"</f>
        <v>19010041411</v>
      </c>
      <c r="D27" s="5">
        <v>14</v>
      </c>
      <c r="E27" s="5">
        <v>11</v>
      </c>
      <c r="F27" s="6">
        <v>58.25</v>
      </c>
      <c r="G27" s="6">
        <v>21.3</v>
      </c>
      <c r="H27" s="6">
        <v>79.55</v>
      </c>
    </row>
    <row r="28" ht="14.25" spans="1:8">
      <c r="A28" s="7">
        <v>26</v>
      </c>
      <c r="B28" s="5" t="s">
        <v>12</v>
      </c>
      <c r="C28" s="5" t="str">
        <f>"19010041123"</f>
        <v>19010041123</v>
      </c>
      <c r="D28" s="5">
        <v>11</v>
      </c>
      <c r="E28" s="5">
        <v>23</v>
      </c>
      <c r="F28" s="6">
        <v>53.75</v>
      </c>
      <c r="G28" s="6">
        <v>23.6</v>
      </c>
      <c r="H28" s="6">
        <v>77.35</v>
      </c>
    </row>
    <row r="29" ht="14.25" spans="1:8">
      <c r="A29" s="7">
        <v>27</v>
      </c>
      <c r="B29" s="5" t="s">
        <v>12</v>
      </c>
      <c r="C29" s="5" t="str">
        <f>"19010041403"</f>
        <v>19010041403</v>
      </c>
      <c r="D29" s="5">
        <v>14</v>
      </c>
      <c r="E29" s="5">
        <v>3</v>
      </c>
      <c r="F29" s="6">
        <v>54.25</v>
      </c>
      <c r="G29" s="6">
        <v>22.7</v>
      </c>
      <c r="H29" s="6">
        <v>76.95</v>
      </c>
    </row>
    <row r="30" ht="14.25" spans="1:8">
      <c r="A30" s="7">
        <v>28</v>
      </c>
      <c r="B30" s="5" t="s">
        <v>12</v>
      </c>
      <c r="C30" s="5" t="str">
        <f>"19010041105"</f>
        <v>19010041105</v>
      </c>
      <c r="D30" s="5">
        <v>11</v>
      </c>
      <c r="E30" s="5">
        <v>5</v>
      </c>
      <c r="F30" s="6">
        <v>53.25</v>
      </c>
      <c r="G30" s="6">
        <v>22.6</v>
      </c>
      <c r="H30" s="6">
        <v>75.85</v>
      </c>
    </row>
    <row r="31" ht="14.25" spans="1:8">
      <c r="A31" s="7">
        <v>29</v>
      </c>
      <c r="B31" s="5" t="s">
        <v>12</v>
      </c>
      <c r="C31" s="5" t="str">
        <f>"19010041027"</f>
        <v>19010041027</v>
      </c>
      <c r="D31" s="5">
        <v>10</v>
      </c>
      <c r="E31" s="5">
        <v>27</v>
      </c>
      <c r="F31" s="6">
        <v>52.25</v>
      </c>
      <c r="G31" s="6">
        <v>23.4</v>
      </c>
      <c r="H31" s="6">
        <v>75.65</v>
      </c>
    </row>
    <row r="32" ht="14.25" spans="1:8">
      <c r="A32" s="7">
        <v>30</v>
      </c>
      <c r="B32" s="5" t="s">
        <v>12</v>
      </c>
      <c r="C32" s="5" t="str">
        <f>"19010041112"</f>
        <v>19010041112</v>
      </c>
      <c r="D32" s="5">
        <v>11</v>
      </c>
      <c r="E32" s="5">
        <v>12</v>
      </c>
      <c r="F32" s="6">
        <v>51.5</v>
      </c>
      <c r="G32" s="6">
        <v>23.1</v>
      </c>
      <c r="H32" s="6">
        <v>74.6</v>
      </c>
    </row>
    <row r="33" ht="14.25" spans="1:8">
      <c r="A33" s="7">
        <v>31</v>
      </c>
      <c r="B33" s="5" t="s">
        <v>13</v>
      </c>
      <c r="C33" s="5" t="str">
        <f>"19020011612"</f>
        <v>19020011612</v>
      </c>
      <c r="D33" s="5">
        <v>16</v>
      </c>
      <c r="E33" s="5">
        <v>12</v>
      </c>
      <c r="F33" s="6">
        <v>52.5</v>
      </c>
      <c r="G33" s="6">
        <v>23.6</v>
      </c>
      <c r="H33" s="6">
        <v>76.1</v>
      </c>
    </row>
    <row r="34" ht="14.25" spans="1:8">
      <c r="A34" s="7">
        <v>32</v>
      </c>
      <c r="B34" s="5" t="s">
        <v>13</v>
      </c>
      <c r="C34" s="5" t="str">
        <f>"19020011624"</f>
        <v>19020011624</v>
      </c>
      <c r="D34" s="5">
        <v>16</v>
      </c>
      <c r="E34" s="5">
        <v>24</v>
      </c>
      <c r="F34" s="6">
        <v>54.5</v>
      </c>
      <c r="G34" s="6">
        <v>21.6</v>
      </c>
      <c r="H34" s="6">
        <v>76.1</v>
      </c>
    </row>
    <row r="35" ht="14.25" spans="1:8">
      <c r="A35" s="7">
        <v>33</v>
      </c>
      <c r="B35" s="5" t="s">
        <v>13</v>
      </c>
      <c r="C35" s="5" t="str">
        <f>"19020011521"</f>
        <v>19020011521</v>
      </c>
      <c r="D35" s="5">
        <v>15</v>
      </c>
      <c r="E35" s="5">
        <v>21</v>
      </c>
      <c r="F35" s="6">
        <v>50.25</v>
      </c>
      <c r="G35" s="6">
        <v>22.5</v>
      </c>
      <c r="H35" s="6">
        <v>72.75</v>
      </c>
    </row>
    <row r="36" ht="14.25" spans="1:8">
      <c r="A36" s="7">
        <v>34</v>
      </c>
      <c r="B36" s="5" t="s">
        <v>13</v>
      </c>
      <c r="C36" s="5" t="str">
        <f>"19020011606"</f>
        <v>19020011606</v>
      </c>
      <c r="D36" s="5">
        <v>16</v>
      </c>
      <c r="E36" s="5">
        <v>6</v>
      </c>
      <c r="F36" s="6">
        <v>48.75</v>
      </c>
      <c r="G36" s="6">
        <v>22</v>
      </c>
      <c r="H36" s="6">
        <v>70.75</v>
      </c>
    </row>
    <row r="37" ht="14.25" spans="1:8">
      <c r="A37" s="7">
        <v>35</v>
      </c>
      <c r="B37" s="5" t="s">
        <v>13</v>
      </c>
      <c r="C37" s="5" t="str">
        <f>"19020011621"</f>
        <v>19020011621</v>
      </c>
      <c r="D37" s="5">
        <v>16</v>
      </c>
      <c r="E37" s="5">
        <v>21</v>
      </c>
      <c r="F37" s="6">
        <v>48.25</v>
      </c>
      <c r="G37" s="6">
        <v>22.4</v>
      </c>
      <c r="H37" s="6">
        <v>70.65</v>
      </c>
    </row>
    <row r="38" ht="14.25" spans="1:8">
      <c r="A38" s="7">
        <v>36</v>
      </c>
      <c r="B38" s="5" t="s">
        <v>13</v>
      </c>
      <c r="C38" s="5" t="str">
        <f>"19020011620"</f>
        <v>19020011620</v>
      </c>
      <c r="D38" s="5">
        <v>16</v>
      </c>
      <c r="E38" s="5">
        <v>20</v>
      </c>
      <c r="F38" s="6">
        <v>46.75</v>
      </c>
      <c r="G38" s="6">
        <v>23.1</v>
      </c>
      <c r="H38" s="6">
        <v>69.85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Star.ex</dc:creator>
  <cp:lastModifiedBy>乜</cp:lastModifiedBy>
  <dcterms:created xsi:type="dcterms:W3CDTF">2019-12-11T02:41:00Z</dcterms:created>
  <dcterms:modified xsi:type="dcterms:W3CDTF">2019-12-11T09:21:52Z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