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 tabRatio="875"/>
  </bookViews>
  <sheets>
    <sheet name="需体能测试人员总名单" sheetId="1" r:id="rId1"/>
    <sheet name="体能测试第一组（女）" sheetId="2" r:id="rId2"/>
    <sheet name="体能测试第二组（女）" sheetId="3" r:id="rId3"/>
    <sheet name="体能测试第三组（男）" sheetId="4" r:id="rId4"/>
    <sheet name="体能测试第四组（男）" sheetId="5" r:id="rId5"/>
    <sheet name="体能测试第五组（男）" sheetId="6" r:id="rId6"/>
  </sheets>
  <definedNames>
    <definedName name="_xlnm._FilterDatabase" localSheetId="0" hidden="1">需体能测试人员总名单!$A$2:$K$96</definedName>
  </definedNames>
  <calcPr calcId="144525" concurrentCalc="0"/>
</workbook>
</file>

<file path=xl/sharedStrings.xml><?xml version="1.0" encoding="utf-8"?>
<sst xmlns="http://schemas.openxmlformats.org/spreadsheetml/2006/main" count="137">
  <si>
    <t>郑州市2019年统一考试录用公务员（人民警察）体能测评人员名单及分组表（公安类、法警类）</t>
  </si>
  <si>
    <t>准考证号</t>
  </si>
  <si>
    <t>姓名</t>
  </si>
  <si>
    <t>性别</t>
  </si>
  <si>
    <t>报考单位</t>
  </si>
  <si>
    <t>职位代码</t>
  </si>
  <si>
    <t>招录人数</t>
  </si>
  <si>
    <t>笔试成绩</t>
  </si>
  <si>
    <t>面试成绩</t>
  </si>
  <si>
    <t>总成绩</t>
  </si>
  <si>
    <t>排名</t>
  </si>
  <si>
    <t>备注</t>
  </si>
  <si>
    <t>王雅雯</t>
  </si>
  <si>
    <t>女</t>
  </si>
  <si>
    <t>郑州市航空港区人民检察院</t>
  </si>
  <si>
    <t>1人</t>
  </si>
  <si>
    <t>法警类</t>
  </si>
  <si>
    <t>孙涵煦</t>
  </si>
  <si>
    <t>男</t>
  </si>
  <si>
    <t>郑州市森林公安局</t>
  </si>
  <si>
    <t>崔杨</t>
  </si>
  <si>
    <t>郑州市公安局基层一线单位</t>
  </si>
  <si>
    <t>公安类</t>
  </si>
  <si>
    <t>宋亚南</t>
  </si>
  <si>
    <t>万克顺</t>
  </si>
  <si>
    <t>3人</t>
  </si>
  <si>
    <t>徐林芬</t>
  </si>
  <si>
    <t>王静莹</t>
  </si>
  <si>
    <t>申跃</t>
  </si>
  <si>
    <t>张坤阳</t>
  </si>
  <si>
    <t>艾静</t>
  </si>
  <si>
    <t>2人</t>
  </si>
  <si>
    <t>李文基</t>
  </si>
  <si>
    <t>马聪</t>
  </si>
  <si>
    <t>9人</t>
  </si>
  <si>
    <t>郜若愚</t>
  </si>
  <si>
    <t>谢克强</t>
  </si>
  <si>
    <t>丁玉广</t>
  </si>
  <si>
    <t>赵乾</t>
  </si>
  <si>
    <t>孟晨</t>
  </si>
  <si>
    <t>李鑫</t>
  </si>
  <si>
    <t>闫海旺</t>
  </si>
  <si>
    <t>魏家龙</t>
  </si>
  <si>
    <t>刘梦飞</t>
  </si>
  <si>
    <t>6人</t>
  </si>
  <si>
    <t>邓瑞丽</t>
  </si>
  <si>
    <t>张艳儒</t>
  </si>
  <si>
    <t>薛玉白</t>
  </si>
  <si>
    <t>赵娜</t>
  </si>
  <si>
    <t>郑桠梅</t>
  </si>
  <si>
    <t>白雪</t>
  </si>
  <si>
    <t>陈璐</t>
  </si>
  <si>
    <t>王占坤</t>
  </si>
  <si>
    <t>范恒</t>
  </si>
  <si>
    <t>10人</t>
  </si>
  <si>
    <t>刘林波</t>
  </si>
  <si>
    <t>杨国庆</t>
  </si>
  <si>
    <t>任云伟</t>
  </si>
  <si>
    <t>吴泽雨</t>
  </si>
  <si>
    <t>葛晓晨</t>
  </si>
  <si>
    <t>白丰铭</t>
  </si>
  <si>
    <t>舒宁</t>
  </si>
  <si>
    <t>刘飞</t>
  </si>
  <si>
    <t>许自威</t>
  </si>
  <si>
    <t>刘廉洁</t>
  </si>
  <si>
    <t>5人</t>
  </si>
  <si>
    <t>常伟芳</t>
  </si>
  <si>
    <t>马睿雯</t>
  </si>
  <si>
    <t>李利洁</t>
  </si>
  <si>
    <t>程萧</t>
  </si>
  <si>
    <t>常晨</t>
  </si>
  <si>
    <t>孙希祥</t>
  </si>
  <si>
    <t>郝子轩</t>
  </si>
  <si>
    <t>7人</t>
  </si>
  <si>
    <t>徐泽铭</t>
  </si>
  <si>
    <t>吕俊贤</t>
  </si>
  <si>
    <t>王磊</t>
  </si>
  <si>
    <t>赵奕豪</t>
  </si>
  <si>
    <t>高璟旭</t>
  </si>
  <si>
    <t>周忠州</t>
  </si>
  <si>
    <t>王琼</t>
  </si>
  <si>
    <t>马晓飞</t>
  </si>
  <si>
    <t>李珊君</t>
  </si>
  <si>
    <t>陈清</t>
  </si>
  <si>
    <t>樊玉琦</t>
  </si>
  <si>
    <t>冷鹤彤</t>
  </si>
  <si>
    <t>徐适存</t>
  </si>
  <si>
    <t>常凯</t>
  </si>
  <si>
    <t>崔方进</t>
  </si>
  <si>
    <t>张庆贺</t>
  </si>
  <si>
    <t>曹云鹏</t>
  </si>
  <si>
    <t>张秋迪</t>
  </si>
  <si>
    <t>白鋆哲</t>
  </si>
  <si>
    <t>新密市公安局</t>
  </si>
  <si>
    <t>尚钰彬</t>
  </si>
  <si>
    <t>王俊淼</t>
  </si>
  <si>
    <t>王健</t>
  </si>
  <si>
    <t>中牟县公安局</t>
  </si>
  <si>
    <t>张恒</t>
  </si>
  <si>
    <t>张迪</t>
  </si>
  <si>
    <t>邱鹏</t>
  </si>
  <si>
    <t>陈爽</t>
  </si>
  <si>
    <t>马维思</t>
  </si>
  <si>
    <t>崔宇</t>
  </si>
  <si>
    <t>张昂</t>
  </si>
  <si>
    <t>巩义市公安局</t>
  </si>
  <si>
    <t>李金萍</t>
  </si>
  <si>
    <t>张超</t>
  </si>
  <si>
    <t>王靖宇</t>
  </si>
  <si>
    <t>李琪</t>
  </si>
  <si>
    <t>李真</t>
  </si>
  <si>
    <t>曹鑫</t>
  </si>
  <si>
    <t>刘杨新</t>
  </si>
  <si>
    <t>刘纹洁</t>
  </si>
  <si>
    <t>许增智</t>
  </si>
  <si>
    <t>新郑市公安局</t>
  </si>
  <si>
    <t>郭纾雯</t>
  </si>
  <si>
    <t>焦润超</t>
  </si>
  <si>
    <t>李展羽</t>
  </si>
  <si>
    <t>平举</t>
  </si>
  <si>
    <t>荥阳市公安局</t>
  </si>
  <si>
    <t>刘凯</t>
  </si>
  <si>
    <t>罗克强</t>
  </si>
  <si>
    <t>席鹏琦</t>
  </si>
  <si>
    <t>郭颖超</t>
  </si>
  <si>
    <t>体能测评第一组（17名女生）</t>
  </si>
  <si>
    <t>序号</t>
  </si>
  <si>
    <t>体能测评分组</t>
  </si>
  <si>
    <t>第一组</t>
  </si>
  <si>
    <t>体能测评第二组（18名女生）</t>
  </si>
  <si>
    <t>第二组</t>
  </si>
  <si>
    <t>体能测评第三组（20名男生）</t>
  </si>
  <si>
    <t>第三组</t>
  </si>
  <si>
    <t>体能测评第四组（20名男生）</t>
  </si>
  <si>
    <t>第四组</t>
  </si>
  <si>
    <t>体能测评第五组（19名男生）</t>
  </si>
  <si>
    <t>第五组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</si>
</sst>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000"/>
  </numFmts>
  <fonts count="24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</font>
    <font>
      <sz val="16"/>
      <color indexed="8"/>
      <name val="方正小标宋简体"/>
      <charset val="134"/>
    </font>
    <font>
      <sz val="12"/>
      <color rgb="FF333333"/>
      <name val="Arial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6"/>
  <sheetViews>
    <sheetView tabSelected="1" workbookViewId="0">
      <pane ySplit="2" topLeftCell="A3" activePane="bottomLeft" state="frozen"/>
      <selection/>
      <selection pane="bottomLeft" activeCell="N12" sqref="N12"/>
    </sheetView>
  </sheetViews>
  <sheetFormatPr defaultColWidth="8.88888888888889" defaultRowHeight="14.4"/>
  <cols>
    <col min="1" max="1" width="13.2222222222222" customWidth="1"/>
    <col min="2" max="2" width="11.0462962962963" customWidth="1"/>
    <col min="3" max="3" width="6.44444444444444" customWidth="1"/>
    <col min="4" max="4" width="29.0833333333333" customWidth="1"/>
    <col min="5" max="5" width="10.3333333333333" customWidth="1"/>
    <col min="6" max="6" width="9.88888888888889" customWidth="1"/>
    <col min="7" max="7" width="11.2222222222222" customWidth="1"/>
    <col min="9" max="9" width="9.66666666666667" customWidth="1"/>
    <col min="10" max="10" width="9.33333333333333" customWidth="1"/>
    <col min="11" max="11" width="11.2222222222222" style="11" customWidth="1"/>
  </cols>
  <sheetData>
    <row r="1" ht="29" customHeight="1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26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="14" customFormat="1" ht="15.75" customHeight="1" spans="1:14">
      <c r="A3" s="5">
        <v>90201069728</v>
      </c>
      <c r="B3" s="5" t="s">
        <v>12</v>
      </c>
      <c r="C3" s="5" t="s">
        <v>13</v>
      </c>
      <c r="D3" s="5" t="s">
        <v>14</v>
      </c>
      <c r="E3" s="6">
        <v>100603</v>
      </c>
      <c r="F3" s="6" t="s">
        <v>15</v>
      </c>
      <c r="G3" s="5">
        <v>67.35</v>
      </c>
      <c r="H3" s="7">
        <v>83.8</v>
      </c>
      <c r="I3" s="7">
        <f t="shared" ref="I3:I66" si="0">G3+H3</f>
        <v>151.15</v>
      </c>
      <c r="J3" s="10">
        <f>SUMPRODUCT((E$3:E$3=E3)*(I$3:I$3&gt;I3))+1</f>
        <v>1</v>
      </c>
      <c r="K3" s="7" t="s">
        <v>16</v>
      </c>
      <c r="N3" s="17"/>
    </row>
    <row r="4" s="14" customFormat="1" ht="18" customHeight="1" spans="1:11">
      <c r="A4" s="5">
        <v>90201015102</v>
      </c>
      <c r="B4" s="5" t="s">
        <v>17</v>
      </c>
      <c r="C4" s="5" t="s">
        <v>18</v>
      </c>
      <c r="D4" s="5" t="s">
        <v>19</v>
      </c>
      <c r="E4" s="6">
        <v>106801</v>
      </c>
      <c r="F4" s="6" t="s">
        <v>15</v>
      </c>
      <c r="G4" s="5">
        <v>66.82</v>
      </c>
      <c r="H4" s="7">
        <v>83.8</v>
      </c>
      <c r="I4" s="7">
        <f t="shared" si="0"/>
        <v>150.62</v>
      </c>
      <c r="J4" s="10">
        <f>SUMPRODUCT((E$4:E$4=E4)*(I$4:I$4&gt;I4))+1</f>
        <v>1</v>
      </c>
      <c r="K4" s="7" t="s">
        <v>16</v>
      </c>
    </row>
    <row r="5" s="14" customFormat="1" ht="18.45" customHeight="1" spans="1:11">
      <c r="A5" s="5">
        <v>90201010605</v>
      </c>
      <c r="B5" s="5" t="s">
        <v>20</v>
      </c>
      <c r="C5" s="5" t="s">
        <v>13</v>
      </c>
      <c r="D5" s="5" t="s">
        <v>21</v>
      </c>
      <c r="E5" s="6">
        <v>106901</v>
      </c>
      <c r="F5" s="6"/>
      <c r="G5" s="5">
        <v>67.98</v>
      </c>
      <c r="H5" s="10">
        <v>85.4</v>
      </c>
      <c r="I5" s="7">
        <f t="shared" si="0"/>
        <v>153.38</v>
      </c>
      <c r="J5" s="10">
        <f>SUMPRODUCT((E$5:E$7=E5)*(I$5:I$7&gt;I5))+1</f>
        <v>2</v>
      </c>
      <c r="K5" s="7" t="s">
        <v>22</v>
      </c>
    </row>
    <row r="6" s="14" customFormat="1" ht="18.45" customHeight="1" spans="1:11">
      <c r="A6" s="5">
        <v>90201011123</v>
      </c>
      <c r="B6" s="5" t="s">
        <v>23</v>
      </c>
      <c r="C6" s="5" t="s">
        <v>13</v>
      </c>
      <c r="D6" s="5" t="s">
        <v>21</v>
      </c>
      <c r="E6" s="6">
        <v>106901</v>
      </c>
      <c r="F6" s="6"/>
      <c r="G6" s="5">
        <v>66.12</v>
      </c>
      <c r="H6" s="10">
        <v>86.2</v>
      </c>
      <c r="I6" s="7">
        <f t="shared" si="0"/>
        <v>152.32</v>
      </c>
      <c r="J6" s="10">
        <f>SUMPRODUCT((E$5:E$7=E6)*(I$5:I$7&gt;I6))+1</f>
        <v>3</v>
      </c>
      <c r="K6" s="7" t="s">
        <v>22</v>
      </c>
    </row>
    <row r="7" s="14" customFormat="1" ht="18.45" customHeight="1" spans="1:11">
      <c r="A7" s="5">
        <v>90201015605</v>
      </c>
      <c r="B7" s="5" t="s">
        <v>24</v>
      </c>
      <c r="C7" s="5" t="s">
        <v>18</v>
      </c>
      <c r="D7" s="5" t="s">
        <v>21</v>
      </c>
      <c r="E7" s="6">
        <v>106901</v>
      </c>
      <c r="F7" s="6" t="s">
        <v>25</v>
      </c>
      <c r="G7" s="5">
        <v>68.88</v>
      </c>
      <c r="H7" s="7">
        <v>88.6</v>
      </c>
      <c r="I7" s="7">
        <f t="shared" si="0"/>
        <v>157.48</v>
      </c>
      <c r="J7" s="10">
        <f>SUMPRODUCT((E$5:E$7=E7)*(I$5:I$7&gt;I7))+1</f>
        <v>1</v>
      </c>
      <c r="K7" s="7" t="s">
        <v>22</v>
      </c>
    </row>
    <row r="8" s="14" customFormat="1" ht="18" customHeight="1" spans="1:11">
      <c r="A8" s="5">
        <v>90201011726</v>
      </c>
      <c r="B8" s="5" t="s">
        <v>26</v>
      </c>
      <c r="C8" s="5" t="s">
        <v>13</v>
      </c>
      <c r="D8" s="5" t="s">
        <v>21</v>
      </c>
      <c r="E8" s="6">
        <v>106902</v>
      </c>
      <c r="F8" s="6" t="s">
        <v>25</v>
      </c>
      <c r="G8" s="5">
        <v>66.95</v>
      </c>
      <c r="H8" s="10">
        <v>86.4</v>
      </c>
      <c r="I8" s="7">
        <f t="shared" si="0"/>
        <v>153.35</v>
      </c>
      <c r="J8" s="10">
        <f t="shared" ref="J8:J10" si="1">SUMPRODUCT((E$8:E$10=E8)*(I$8:I$10&gt;I8))+1</f>
        <v>1</v>
      </c>
      <c r="K8" s="7" t="s">
        <v>22</v>
      </c>
    </row>
    <row r="9" s="14" customFormat="1" ht="18" customHeight="1" spans="1:11">
      <c r="A9" s="5">
        <v>90201010208</v>
      </c>
      <c r="B9" s="5" t="s">
        <v>27</v>
      </c>
      <c r="C9" s="5" t="s">
        <v>13</v>
      </c>
      <c r="D9" s="5" t="s">
        <v>21</v>
      </c>
      <c r="E9" s="6">
        <v>106902</v>
      </c>
      <c r="F9" s="6"/>
      <c r="G9" s="5">
        <v>63.89</v>
      </c>
      <c r="H9" s="7">
        <v>85.8</v>
      </c>
      <c r="I9" s="7">
        <f t="shared" si="0"/>
        <v>149.69</v>
      </c>
      <c r="J9" s="10">
        <f t="shared" si="1"/>
        <v>3</v>
      </c>
      <c r="K9" s="7" t="s">
        <v>22</v>
      </c>
    </row>
    <row r="10" s="14" customFormat="1" ht="18" customHeight="1" spans="1:11">
      <c r="A10" s="5">
        <v>90201013502</v>
      </c>
      <c r="B10" s="5" t="s">
        <v>28</v>
      </c>
      <c r="C10" s="5" t="s">
        <v>18</v>
      </c>
      <c r="D10" s="5" t="s">
        <v>21</v>
      </c>
      <c r="E10" s="6">
        <v>106902</v>
      </c>
      <c r="F10" s="6"/>
      <c r="G10" s="5">
        <v>66.79</v>
      </c>
      <c r="H10" s="10">
        <v>84.6</v>
      </c>
      <c r="I10" s="7">
        <f t="shared" si="0"/>
        <v>151.39</v>
      </c>
      <c r="J10" s="10">
        <f t="shared" si="1"/>
        <v>2</v>
      </c>
      <c r="K10" s="7" t="s">
        <v>22</v>
      </c>
    </row>
    <row r="11" s="14" customFormat="1" ht="18" customHeight="1" spans="1:11">
      <c r="A11" s="5">
        <v>90201016423</v>
      </c>
      <c r="B11" s="5" t="s">
        <v>29</v>
      </c>
      <c r="C11" s="5" t="s">
        <v>18</v>
      </c>
      <c r="D11" s="5" t="s">
        <v>21</v>
      </c>
      <c r="E11" s="6">
        <v>106903</v>
      </c>
      <c r="F11" s="6" t="s">
        <v>15</v>
      </c>
      <c r="G11" s="5">
        <v>60.49</v>
      </c>
      <c r="H11" s="7">
        <v>87.2</v>
      </c>
      <c r="I11" s="7">
        <f t="shared" si="0"/>
        <v>147.69</v>
      </c>
      <c r="J11" s="10">
        <f>SUMPRODUCT((E$11:E$11=E11)*(I$11:I$11&gt;I11))+1</f>
        <v>1</v>
      </c>
      <c r="K11" s="7" t="s">
        <v>22</v>
      </c>
    </row>
    <row r="12" s="14" customFormat="1" ht="18" customHeight="1" spans="1:11">
      <c r="A12" s="5">
        <v>90201017117</v>
      </c>
      <c r="B12" s="5" t="s">
        <v>30</v>
      </c>
      <c r="C12" s="5" t="s">
        <v>13</v>
      </c>
      <c r="D12" s="5" t="s">
        <v>21</v>
      </c>
      <c r="E12" s="6">
        <v>106904</v>
      </c>
      <c r="F12" s="6" t="s">
        <v>31</v>
      </c>
      <c r="G12" s="5">
        <v>60.27</v>
      </c>
      <c r="H12" s="7">
        <v>82.8</v>
      </c>
      <c r="I12" s="7">
        <f t="shared" si="0"/>
        <v>143.07</v>
      </c>
      <c r="J12" s="10">
        <f>SUMPRODUCT((E$12:E$13=E12)*(I$12:I$13&gt;I12))+1</f>
        <v>2</v>
      </c>
      <c r="K12" s="7" t="s">
        <v>22</v>
      </c>
    </row>
    <row r="13" s="14" customFormat="1" ht="18" customHeight="1" spans="1:11">
      <c r="A13" s="5">
        <v>90201014329</v>
      </c>
      <c r="B13" s="5" t="s">
        <v>32</v>
      </c>
      <c r="C13" s="5" t="s">
        <v>18</v>
      </c>
      <c r="D13" s="5" t="s">
        <v>21</v>
      </c>
      <c r="E13" s="6">
        <v>106904</v>
      </c>
      <c r="G13" s="5">
        <v>58.25</v>
      </c>
      <c r="H13" s="7">
        <v>86</v>
      </c>
      <c r="I13" s="7">
        <f t="shared" si="0"/>
        <v>144.25</v>
      </c>
      <c r="J13" s="10">
        <f>SUMPRODUCT((E$12:E$13=E13)*(I$12:I$13&gt;I13))+1</f>
        <v>1</v>
      </c>
      <c r="K13" s="7" t="s">
        <v>22</v>
      </c>
    </row>
    <row r="14" s="14" customFormat="1" ht="18" customHeight="1" spans="1:11">
      <c r="A14" s="5">
        <v>90201012825</v>
      </c>
      <c r="B14" s="5" t="s">
        <v>33</v>
      </c>
      <c r="C14" s="5" t="s">
        <v>18</v>
      </c>
      <c r="D14" s="5" t="s">
        <v>21</v>
      </c>
      <c r="E14" s="6">
        <v>106905</v>
      </c>
      <c r="F14" s="6" t="s">
        <v>34</v>
      </c>
      <c r="G14" s="5">
        <v>65.73</v>
      </c>
      <c r="H14" s="7">
        <v>84</v>
      </c>
      <c r="I14" s="7">
        <f t="shared" si="0"/>
        <v>149.73</v>
      </c>
      <c r="J14" s="10">
        <f t="shared" ref="J14:J22" si="2">SUMPRODUCT((E$14:E$22=E14)*(I$14:I$22&gt;I14))+1</f>
        <v>1</v>
      </c>
      <c r="K14" s="7" t="s">
        <v>22</v>
      </c>
    </row>
    <row r="15" s="14" customFormat="1" ht="18" customHeight="1" spans="1:11">
      <c r="A15" s="5">
        <v>90201015007</v>
      </c>
      <c r="B15" s="5" t="s">
        <v>35</v>
      </c>
      <c r="C15" s="5" t="s">
        <v>18</v>
      </c>
      <c r="D15" s="5" t="s">
        <v>21</v>
      </c>
      <c r="E15" s="6">
        <v>106905</v>
      </c>
      <c r="F15" s="16"/>
      <c r="G15" s="5">
        <v>67.25</v>
      </c>
      <c r="H15" s="7">
        <v>82.2</v>
      </c>
      <c r="I15" s="7">
        <f t="shared" si="0"/>
        <v>149.45</v>
      </c>
      <c r="J15" s="10">
        <f t="shared" si="2"/>
        <v>2</v>
      </c>
      <c r="K15" s="7" t="s">
        <v>22</v>
      </c>
    </row>
    <row r="16" s="14" customFormat="1" ht="18" customHeight="1" spans="1:11">
      <c r="A16" s="5">
        <v>90201015121</v>
      </c>
      <c r="B16" s="5" t="s">
        <v>36</v>
      </c>
      <c r="C16" s="5" t="s">
        <v>18</v>
      </c>
      <c r="D16" s="5" t="s">
        <v>21</v>
      </c>
      <c r="E16" s="6">
        <v>106905</v>
      </c>
      <c r="F16" s="6"/>
      <c r="G16" s="5">
        <v>66.55</v>
      </c>
      <c r="H16" s="7">
        <v>82</v>
      </c>
      <c r="I16" s="7">
        <f t="shared" si="0"/>
        <v>148.55</v>
      </c>
      <c r="J16" s="10">
        <f t="shared" si="2"/>
        <v>3</v>
      </c>
      <c r="K16" s="7" t="s">
        <v>22</v>
      </c>
    </row>
    <row r="17" s="14" customFormat="1" ht="18" customHeight="1" spans="1:11">
      <c r="A17" s="5">
        <v>90201012317</v>
      </c>
      <c r="B17" s="5" t="s">
        <v>37</v>
      </c>
      <c r="C17" s="5" t="s">
        <v>18</v>
      </c>
      <c r="D17" s="5" t="s">
        <v>21</v>
      </c>
      <c r="E17" s="6">
        <v>106905</v>
      </c>
      <c r="F17" s="6"/>
      <c r="G17" s="5">
        <v>65.82</v>
      </c>
      <c r="H17" s="7">
        <v>80.8</v>
      </c>
      <c r="I17" s="7">
        <f t="shared" si="0"/>
        <v>146.62</v>
      </c>
      <c r="J17" s="10">
        <f t="shared" si="2"/>
        <v>4</v>
      </c>
      <c r="K17" s="7" t="s">
        <v>22</v>
      </c>
    </row>
    <row r="18" s="14" customFormat="1" ht="18" customHeight="1" spans="1:11">
      <c r="A18" s="5">
        <v>90201015327</v>
      </c>
      <c r="B18" s="5" t="s">
        <v>38</v>
      </c>
      <c r="C18" s="5" t="s">
        <v>18</v>
      </c>
      <c r="D18" s="5" t="s">
        <v>21</v>
      </c>
      <c r="E18" s="6">
        <v>106905</v>
      </c>
      <c r="F18" s="6"/>
      <c r="G18" s="5">
        <v>63.42</v>
      </c>
      <c r="H18" s="7">
        <v>82.8</v>
      </c>
      <c r="I18" s="7">
        <f t="shared" si="0"/>
        <v>146.22</v>
      </c>
      <c r="J18" s="10">
        <f t="shared" si="2"/>
        <v>5</v>
      </c>
      <c r="K18" s="7" t="s">
        <v>22</v>
      </c>
    </row>
    <row r="19" s="14" customFormat="1" ht="18" customHeight="1" spans="1:11">
      <c r="A19" s="5">
        <v>90201010622</v>
      </c>
      <c r="B19" s="5" t="s">
        <v>39</v>
      </c>
      <c r="C19" s="5" t="s">
        <v>18</v>
      </c>
      <c r="D19" s="5" t="s">
        <v>21</v>
      </c>
      <c r="E19" s="6">
        <v>106905</v>
      </c>
      <c r="F19" s="6"/>
      <c r="G19" s="5">
        <v>58.96</v>
      </c>
      <c r="H19" s="7">
        <v>85.2</v>
      </c>
      <c r="I19" s="7">
        <f t="shared" si="0"/>
        <v>144.16</v>
      </c>
      <c r="J19" s="10">
        <f t="shared" si="2"/>
        <v>6</v>
      </c>
      <c r="K19" s="7" t="s">
        <v>22</v>
      </c>
    </row>
    <row r="20" s="14" customFormat="1" ht="18" customHeight="1" spans="1:11">
      <c r="A20" s="5">
        <v>90201015902</v>
      </c>
      <c r="B20" s="5" t="s">
        <v>40</v>
      </c>
      <c r="C20" s="5" t="s">
        <v>18</v>
      </c>
      <c r="D20" s="5" t="s">
        <v>21</v>
      </c>
      <c r="E20" s="6">
        <v>106905</v>
      </c>
      <c r="F20" s="6"/>
      <c r="G20" s="5">
        <v>64.46</v>
      </c>
      <c r="H20" s="7">
        <v>78.2</v>
      </c>
      <c r="I20" s="7">
        <f t="shared" si="0"/>
        <v>142.66</v>
      </c>
      <c r="J20" s="10">
        <f t="shared" si="2"/>
        <v>7</v>
      </c>
      <c r="K20" s="7" t="s">
        <v>22</v>
      </c>
    </row>
    <row r="21" s="14" customFormat="1" ht="18" customHeight="1" spans="1:11">
      <c r="A21" s="5">
        <v>90201015806</v>
      </c>
      <c r="B21" s="5" t="s">
        <v>41</v>
      </c>
      <c r="C21" s="5" t="s">
        <v>18</v>
      </c>
      <c r="D21" s="5" t="s">
        <v>21</v>
      </c>
      <c r="E21" s="6">
        <v>106905</v>
      </c>
      <c r="F21" s="6"/>
      <c r="G21" s="5">
        <v>64.45</v>
      </c>
      <c r="H21" s="7">
        <v>77.6</v>
      </c>
      <c r="I21" s="7">
        <f t="shared" si="0"/>
        <v>142.05</v>
      </c>
      <c r="J21" s="10">
        <f t="shared" si="2"/>
        <v>8</v>
      </c>
      <c r="K21" s="7" t="s">
        <v>22</v>
      </c>
    </row>
    <row r="22" s="14" customFormat="1" ht="18" customHeight="1" spans="1:11">
      <c r="A22" s="5">
        <v>90201016406</v>
      </c>
      <c r="B22" s="5" t="s">
        <v>42</v>
      </c>
      <c r="C22" s="5" t="s">
        <v>18</v>
      </c>
      <c r="D22" s="5" t="s">
        <v>21</v>
      </c>
      <c r="E22" s="6">
        <v>106905</v>
      </c>
      <c r="F22" s="6"/>
      <c r="G22" s="5">
        <v>59.47</v>
      </c>
      <c r="H22" s="7">
        <v>82.2</v>
      </c>
      <c r="I22" s="7">
        <f t="shared" si="0"/>
        <v>141.67</v>
      </c>
      <c r="J22" s="10">
        <f t="shared" si="2"/>
        <v>9</v>
      </c>
      <c r="K22" s="7" t="s">
        <v>22</v>
      </c>
    </row>
    <row r="23" s="14" customFormat="1" ht="18" customHeight="1" spans="1:11">
      <c r="A23" s="5">
        <v>90201013527</v>
      </c>
      <c r="B23" s="5" t="s">
        <v>43</v>
      </c>
      <c r="C23" s="5" t="s">
        <v>13</v>
      </c>
      <c r="D23" s="5" t="s">
        <v>21</v>
      </c>
      <c r="E23" s="6">
        <v>106907</v>
      </c>
      <c r="F23" s="6" t="s">
        <v>44</v>
      </c>
      <c r="G23" s="5">
        <v>66.5</v>
      </c>
      <c r="H23" s="7">
        <v>83.8</v>
      </c>
      <c r="I23" s="7">
        <f t="shared" si="0"/>
        <v>150.3</v>
      </c>
      <c r="J23" s="10">
        <f t="shared" ref="J23:J28" si="3">SUMPRODUCT((E$23:E$28=E23)*(I$23:I$28&gt;I23))+1</f>
        <v>1</v>
      </c>
      <c r="K23" s="7" t="s">
        <v>22</v>
      </c>
    </row>
    <row r="24" s="14" customFormat="1" ht="18" customHeight="1" spans="1:11">
      <c r="A24" s="5">
        <v>90201013120</v>
      </c>
      <c r="B24" s="5" t="s">
        <v>45</v>
      </c>
      <c r="C24" s="5" t="s">
        <v>13</v>
      </c>
      <c r="D24" s="5" t="s">
        <v>21</v>
      </c>
      <c r="E24" s="6">
        <v>106907</v>
      </c>
      <c r="F24" s="6"/>
      <c r="G24" s="5">
        <v>61.67</v>
      </c>
      <c r="H24" s="7">
        <v>88.4</v>
      </c>
      <c r="I24" s="7">
        <f t="shared" si="0"/>
        <v>150.07</v>
      </c>
      <c r="J24" s="10">
        <f t="shared" si="3"/>
        <v>2</v>
      </c>
      <c r="K24" s="7" t="s">
        <v>22</v>
      </c>
    </row>
    <row r="25" s="14" customFormat="1" ht="18" customHeight="1" spans="1:11">
      <c r="A25" s="5">
        <v>90201011611</v>
      </c>
      <c r="B25" s="5" t="s">
        <v>46</v>
      </c>
      <c r="C25" s="5" t="s">
        <v>13</v>
      </c>
      <c r="D25" s="5" t="s">
        <v>21</v>
      </c>
      <c r="E25" s="6">
        <v>106907</v>
      </c>
      <c r="F25" s="6"/>
      <c r="G25" s="5">
        <v>64.54</v>
      </c>
      <c r="H25" s="7">
        <v>83.6</v>
      </c>
      <c r="I25" s="7">
        <f t="shared" si="0"/>
        <v>148.14</v>
      </c>
      <c r="J25" s="10">
        <f t="shared" si="3"/>
        <v>3</v>
      </c>
      <c r="K25" s="7" t="s">
        <v>22</v>
      </c>
    </row>
    <row r="26" s="14" customFormat="1" ht="18" customHeight="1" spans="1:11">
      <c r="A26" s="5">
        <v>90201013424</v>
      </c>
      <c r="B26" s="5" t="s">
        <v>47</v>
      </c>
      <c r="C26" s="5" t="s">
        <v>13</v>
      </c>
      <c r="D26" s="5" t="s">
        <v>21</v>
      </c>
      <c r="E26" s="6">
        <v>106907</v>
      </c>
      <c r="F26" s="6"/>
      <c r="G26" s="5">
        <v>62.43</v>
      </c>
      <c r="H26" s="7">
        <v>85.6</v>
      </c>
      <c r="I26" s="7">
        <f t="shared" si="0"/>
        <v>148.03</v>
      </c>
      <c r="J26" s="10">
        <f t="shared" si="3"/>
        <v>4</v>
      </c>
      <c r="K26" s="7" t="s">
        <v>22</v>
      </c>
    </row>
    <row r="27" s="14" customFormat="1" ht="18" customHeight="1" spans="1:11">
      <c r="A27" s="5">
        <v>90201010408</v>
      </c>
      <c r="B27" s="5" t="s">
        <v>48</v>
      </c>
      <c r="C27" s="5" t="s">
        <v>13</v>
      </c>
      <c r="D27" s="5" t="s">
        <v>21</v>
      </c>
      <c r="E27" s="6">
        <v>106907</v>
      </c>
      <c r="F27" s="6"/>
      <c r="G27" s="5">
        <v>62.1</v>
      </c>
      <c r="H27" s="7">
        <v>83.6</v>
      </c>
      <c r="I27" s="7">
        <f t="shared" si="0"/>
        <v>145.7</v>
      </c>
      <c r="J27" s="10">
        <f t="shared" si="3"/>
        <v>5</v>
      </c>
      <c r="K27" s="7" t="s">
        <v>22</v>
      </c>
    </row>
    <row r="28" s="14" customFormat="1" ht="18" customHeight="1" spans="1:11">
      <c r="A28" s="5">
        <v>90201010307</v>
      </c>
      <c r="B28" s="5" t="s">
        <v>49</v>
      </c>
      <c r="C28" s="5" t="s">
        <v>13</v>
      </c>
      <c r="D28" s="5" t="s">
        <v>21</v>
      </c>
      <c r="E28" s="6">
        <v>106907</v>
      </c>
      <c r="F28" s="6"/>
      <c r="G28" s="5">
        <v>61.84</v>
      </c>
      <c r="H28" s="7">
        <v>83.2</v>
      </c>
      <c r="I28" s="7">
        <f t="shared" si="0"/>
        <v>145.04</v>
      </c>
      <c r="J28" s="10">
        <f t="shared" si="3"/>
        <v>6</v>
      </c>
      <c r="K28" s="7" t="s">
        <v>22</v>
      </c>
    </row>
    <row r="29" s="14" customFormat="1" ht="18" customHeight="1" spans="1:11">
      <c r="A29" s="5">
        <v>90201012207</v>
      </c>
      <c r="B29" s="5" t="s">
        <v>50</v>
      </c>
      <c r="C29" s="5" t="s">
        <v>13</v>
      </c>
      <c r="D29" s="5" t="s">
        <v>21</v>
      </c>
      <c r="E29" s="6">
        <v>106908</v>
      </c>
      <c r="F29" s="6" t="s">
        <v>25</v>
      </c>
      <c r="G29" s="5">
        <v>65.56</v>
      </c>
      <c r="H29" s="7">
        <v>91</v>
      </c>
      <c r="I29" s="7">
        <f t="shared" si="0"/>
        <v>156.56</v>
      </c>
      <c r="J29" s="10">
        <f t="shared" ref="J29:J31" si="4">SUMPRODUCT((E$29:E$31=E29)*(I$29:I$31&gt;I29))+1</f>
        <v>1</v>
      </c>
      <c r="K29" s="7" t="s">
        <v>22</v>
      </c>
    </row>
    <row r="30" s="14" customFormat="1" ht="18" customHeight="1" spans="1:11">
      <c r="A30" s="5">
        <v>90201010217</v>
      </c>
      <c r="B30" s="5" t="s">
        <v>51</v>
      </c>
      <c r="C30" s="5" t="s">
        <v>13</v>
      </c>
      <c r="D30" s="5" t="s">
        <v>21</v>
      </c>
      <c r="E30" s="6">
        <v>106908</v>
      </c>
      <c r="F30" s="6"/>
      <c r="G30" s="5">
        <v>67.23</v>
      </c>
      <c r="H30" s="7">
        <v>88</v>
      </c>
      <c r="I30" s="7">
        <f t="shared" si="0"/>
        <v>155.23</v>
      </c>
      <c r="J30" s="10">
        <f t="shared" si="4"/>
        <v>2</v>
      </c>
      <c r="K30" s="7" t="s">
        <v>22</v>
      </c>
    </row>
    <row r="31" s="14" customFormat="1" ht="18" customHeight="1" spans="1:11">
      <c r="A31" s="5">
        <v>90201014414</v>
      </c>
      <c r="B31" s="5" t="s">
        <v>52</v>
      </c>
      <c r="C31" s="5" t="s">
        <v>18</v>
      </c>
      <c r="D31" s="5" t="s">
        <v>21</v>
      </c>
      <c r="E31" s="6">
        <v>106908</v>
      </c>
      <c r="F31" s="6"/>
      <c r="G31" s="5">
        <v>66.3</v>
      </c>
      <c r="H31" s="7">
        <v>88.8</v>
      </c>
      <c r="I31" s="7">
        <f t="shared" si="0"/>
        <v>155.1</v>
      </c>
      <c r="J31" s="10">
        <f t="shared" si="4"/>
        <v>3</v>
      </c>
      <c r="K31" s="7" t="s">
        <v>22</v>
      </c>
    </row>
    <row r="32" s="14" customFormat="1" ht="15.75" customHeight="1" spans="1:11">
      <c r="A32" s="5">
        <v>90201016828</v>
      </c>
      <c r="B32" s="5" t="s">
        <v>53</v>
      </c>
      <c r="C32" s="5" t="s">
        <v>18</v>
      </c>
      <c r="D32" s="5" t="s">
        <v>21</v>
      </c>
      <c r="E32" s="6">
        <v>106909</v>
      </c>
      <c r="F32" s="6" t="s">
        <v>54</v>
      </c>
      <c r="G32" s="5">
        <v>70.42</v>
      </c>
      <c r="H32" s="7">
        <v>82.4</v>
      </c>
      <c r="I32" s="7">
        <f t="shared" si="0"/>
        <v>152.82</v>
      </c>
      <c r="J32" s="10">
        <f t="shared" ref="J32:J41" si="5">SUMPRODUCT((E$32:E$41=E32)*(I$32:I$41&gt;I32))+1</f>
        <v>1</v>
      </c>
      <c r="K32" s="7" t="s">
        <v>22</v>
      </c>
    </row>
    <row r="33" s="14" customFormat="1" ht="15.75" customHeight="1" spans="1:11">
      <c r="A33" s="5">
        <v>90201011219</v>
      </c>
      <c r="B33" s="5" t="s">
        <v>55</v>
      </c>
      <c r="C33" s="5" t="s">
        <v>18</v>
      </c>
      <c r="D33" s="5" t="s">
        <v>21</v>
      </c>
      <c r="E33" s="6">
        <v>106909</v>
      </c>
      <c r="F33" s="6"/>
      <c r="G33" s="5">
        <v>66.73</v>
      </c>
      <c r="H33" s="7">
        <v>85.2</v>
      </c>
      <c r="I33" s="7">
        <f t="shared" si="0"/>
        <v>151.93</v>
      </c>
      <c r="J33" s="10">
        <f t="shared" si="5"/>
        <v>2</v>
      </c>
      <c r="K33" s="7" t="s">
        <v>22</v>
      </c>
    </row>
    <row r="34" s="14" customFormat="1" ht="15.75" customHeight="1" spans="1:11">
      <c r="A34" s="5">
        <v>90201013920</v>
      </c>
      <c r="B34" s="5" t="s">
        <v>56</v>
      </c>
      <c r="C34" s="5" t="s">
        <v>18</v>
      </c>
      <c r="D34" s="5" t="s">
        <v>21</v>
      </c>
      <c r="E34" s="6">
        <v>106909</v>
      </c>
      <c r="F34" s="6"/>
      <c r="G34" s="5">
        <v>68.4</v>
      </c>
      <c r="H34" s="7">
        <v>83</v>
      </c>
      <c r="I34" s="7">
        <f t="shared" si="0"/>
        <v>151.4</v>
      </c>
      <c r="J34" s="10">
        <f t="shared" si="5"/>
        <v>3</v>
      </c>
      <c r="K34" s="7" t="s">
        <v>22</v>
      </c>
    </row>
    <row r="35" s="14" customFormat="1" ht="15.75" customHeight="1" spans="1:11">
      <c r="A35" s="5">
        <v>90201012412</v>
      </c>
      <c r="B35" s="5" t="s">
        <v>57</v>
      </c>
      <c r="C35" s="5" t="s">
        <v>18</v>
      </c>
      <c r="D35" s="5" t="s">
        <v>21</v>
      </c>
      <c r="E35" s="6">
        <v>106909</v>
      </c>
      <c r="F35" s="6"/>
      <c r="G35" s="5">
        <v>67.85</v>
      </c>
      <c r="H35" s="7">
        <v>83</v>
      </c>
      <c r="I35" s="7">
        <f t="shared" si="0"/>
        <v>150.85</v>
      </c>
      <c r="J35" s="10">
        <f t="shared" si="5"/>
        <v>4</v>
      </c>
      <c r="K35" s="7" t="s">
        <v>22</v>
      </c>
    </row>
    <row r="36" s="14" customFormat="1" ht="15.75" customHeight="1" spans="1:11">
      <c r="A36" s="5">
        <v>90201011007</v>
      </c>
      <c r="B36" s="5" t="s">
        <v>58</v>
      </c>
      <c r="C36" s="5" t="s">
        <v>18</v>
      </c>
      <c r="D36" s="5" t="s">
        <v>21</v>
      </c>
      <c r="E36" s="6">
        <v>106909</v>
      </c>
      <c r="F36" s="6"/>
      <c r="G36" s="5">
        <v>66.53</v>
      </c>
      <c r="H36" s="7">
        <v>84.2</v>
      </c>
      <c r="I36" s="7">
        <f t="shared" si="0"/>
        <v>150.73</v>
      </c>
      <c r="J36" s="10">
        <f t="shared" si="5"/>
        <v>5</v>
      </c>
      <c r="K36" s="7" t="s">
        <v>22</v>
      </c>
    </row>
    <row r="37" s="14" customFormat="1" ht="15.75" customHeight="1" spans="1:11">
      <c r="A37" s="5">
        <v>90201013416</v>
      </c>
      <c r="B37" s="5" t="s">
        <v>59</v>
      </c>
      <c r="C37" s="5" t="s">
        <v>18</v>
      </c>
      <c r="D37" s="5" t="s">
        <v>21</v>
      </c>
      <c r="E37" s="6">
        <v>106909</v>
      </c>
      <c r="F37" s="6"/>
      <c r="G37" s="5">
        <v>64.68</v>
      </c>
      <c r="H37" s="7">
        <v>85</v>
      </c>
      <c r="I37" s="7">
        <f t="shared" si="0"/>
        <v>149.68</v>
      </c>
      <c r="J37" s="10">
        <f t="shared" si="5"/>
        <v>6</v>
      </c>
      <c r="K37" s="7" t="s">
        <v>22</v>
      </c>
    </row>
    <row r="38" s="14" customFormat="1" ht="15.75" customHeight="1" spans="1:11">
      <c r="A38" s="5">
        <v>90201017202</v>
      </c>
      <c r="B38" s="5" t="s">
        <v>60</v>
      </c>
      <c r="C38" s="5" t="s">
        <v>18</v>
      </c>
      <c r="D38" s="5" t="s">
        <v>21</v>
      </c>
      <c r="E38" s="6">
        <v>106909</v>
      </c>
      <c r="F38" s="6"/>
      <c r="G38" s="5">
        <v>63.33</v>
      </c>
      <c r="H38" s="7">
        <v>85.6</v>
      </c>
      <c r="I38" s="7">
        <f t="shared" si="0"/>
        <v>148.93</v>
      </c>
      <c r="J38" s="10">
        <f t="shared" si="5"/>
        <v>7</v>
      </c>
      <c r="K38" s="7" t="s">
        <v>22</v>
      </c>
    </row>
    <row r="39" s="14" customFormat="1" ht="15.75" customHeight="1" spans="1:11">
      <c r="A39" s="5">
        <v>90201011029</v>
      </c>
      <c r="B39" s="5" t="s">
        <v>61</v>
      </c>
      <c r="C39" s="5" t="s">
        <v>18</v>
      </c>
      <c r="D39" s="5" t="s">
        <v>21</v>
      </c>
      <c r="E39" s="6">
        <v>106909</v>
      </c>
      <c r="F39" s="6"/>
      <c r="G39" s="5">
        <v>65.12</v>
      </c>
      <c r="H39" s="7">
        <v>83.8</v>
      </c>
      <c r="I39" s="7">
        <f t="shared" si="0"/>
        <v>148.92</v>
      </c>
      <c r="J39" s="10">
        <f t="shared" si="5"/>
        <v>8</v>
      </c>
      <c r="K39" s="7" t="s">
        <v>22</v>
      </c>
    </row>
    <row r="40" s="14" customFormat="1" ht="15.75" customHeight="1" spans="1:11">
      <c r="A40" s="5">
        <v>90201010506</v>
      </c>
      <c r="B40" s="5" t="s">
        <v>62</v>
      </c>
      <c r="C40" s="5" t="s">
        <v>18</v>
      </c>
      <c r="D40" s="5" t="s">
        <v>21</v>
      </c>
      <c r="E40" s="6">
        <v>106909</v>
      </c>
      <c r="F40" s="6"/>
      <c r="G40" s="5">
        <v>64.27</v>
      </c>
      <c r="H40" s="7">
        <v>84</v>
      </c>
      <c r="I40" s="7">
        <f t="shared" si="0"/>
        <v>148.27</v>
      </c>
      <c r="J40" s="10">
        <f t="shared" si="5"/>
        <v>9</v>
      </c>
      <c r="K40" s="7" t="s">
        <v>22</v>
      </c>
    </row>
    <row r="41" s="14" customFormat="1" ht="15.75" customHeight="1" spans="1:11">
      <c r="A41" s="5">
        <v>90201012030</v>
      </c>
      <c r="B41" s="5" t="s">
        <v>63</v>
      </c>
      <c r="C41" s="5" t="s">
        <v>18</v>
      </c>
      <c r="D41" s="5" t="s">
        <v>21</v>
      </c>
      <c r="E41" s="6">
        <v>106909</v>
      </c>
      <c r="F41" s="6"/>
      <c r="G41" s="5">
        <v>64.63</v>
      </c>
      <c r="H41" s="7">
        <v>83.6</v>
      </c>
      <c r="I41" s="7">
        <f t="shared" si="0"/>
        <v>148.23</v>
      </c>
      <c r="J41" s="10">
        <f t="shared" si="5"/>
        <v>10</v>
      </c>
      <c r="K41" s="7" t="s">
        <v>22</v>
      </c>
    </row>
    <row r="42" s="14" customFormat="1" ht="16.2" customHeight="1" spans="1:11">
      <c r="A42" s="5">
        <v>90201011622</v>
      </c>
      <c r="B42" s="5" t="s">
        <v>64</v>
      </c>
      <c r="C42" s="5" t="s">
        <v>13</v>
      </c>
      <c r="D42" s="5" t="s">
        <v>21</v>
      </c>
      <c r="E42" s="6">
        <v>106910</v>
      </c>
      <c r="F42" s="6" t="s">
        <v>65</v>
      </c>
      <c r="G42" s="5">
        <v>65.33</v>
      </c>
      <c r="H42" s="7">
        <v>85.2</v>
      </c>
      <c r="I42" s="7">
        <f t="shared" si="0"/>
        <v>150.53</v>
      </c>
      <c r="J42" s="10">
        <f t="shared" ref="J42:J46" si="6">SUMPRODUCT((E$42:E$46=E42)*(I$42:I$46&gt;I42))+1</f>
        <v>1</v>
      </c>
      <c r="K42" s="7" t="s">
        <v>22</v>
      </c>
    </row>
    <row r="43" s="14" customFormat="1" ht="16.2" customHeight="1" spans="1:11">
      <c r="A43" s="5">
        <v>90201015920</v>
      </c>
      <c r="B43" s="5" t="s">
        <v>66</v>
      </c>
      <c r="C43" s="5" t="s">
        <v>13</v>
      </c>
      <c r="D43" s="5" t="s">
        <v>21</v>
      </c>
      <c r="E43" s="6">
        <v>106910</v>
      </c>
      <c r="F43" s="6"/>
      <c r="G43" s="5">
        <v>65.63</v>
      </c>
      <c r="H43" s="7">
        <v>83.8</v>
      </c>
      <c r="I43" s="7">
        <f t="shared" si="0"/>
        <v>149.43</v>
      </c>
      <c r="J43" s="10">
        <f t="shared" si="6"/>
        <v>2</v>
      </c>
      <c r="K43" s="7" t="s">
        <v>22</v>
      </c>
    </row>
    <row r="44" s="14" customFormat="1" ht="16.2" customHeight="1" spans="1:11">
      <c r="A44" s="5">
        <v>90201011919</v>
      </c>
      <c r="B44" s="5" t="s">
        <v>67</v>
      </c>
      <c r="C44" s="5" t="s">
        <v>13</v>
      </c>
      <c r="D44" s="5" t="s">
        <v>21</v>
      </c>
      <c r="E44" s="6">
        <v>106910</v>
      </c>
      <c r="F44" s="6"/>
      <c r="G44" s="5">
        <v>65.89</v>
      </c>
      <c r="H44" s="7">
        <v>82.8</v>
      </c>
      <c r="I44" s="7">
        <f t="shared" si="0"/>
        <v>148.69</v>
      </c>
      <c r="J44" s="10">
        <f t="shared" si="6"/>
        <v>3</v>
      </c>
      <c r="K44" s="7" t="s">
        <v>22</v>
      </c>
    </row>
    <row r="45" s="14" customFormat="1" ht="16.2" customHeight="1" spans="1:11">
      <c r="A45" s="5">
        <v>90201014121</v>
      </c>
      <c r="B45" s="5" t="s">
        <v>68</v>
      </c>
      <c r="C45" s="5" t="s">
        <v>13</v>
      </c>
      <c r="D45" s="5" t="s">
        <v>21</v>
      </c>
      <c r="E45" s="6">
        <v>106910</v>
      </c>
      <c r="F45" s="6"/>
      <c r="G45" s="5">
        <v>64.05</v>
      </c>
      <c r="H45" s="7">
        <v>84</v>
      </c>
      <c r="I45" s="7">
        <f t="shared" si="0"/>
        <v>148.05</v>
      </c>
      <c r="J45" s="10">
        <f t="shared" si="6"/>
        <v>4</v>
      </c>
      <c r="K45" s="7" t="s">
        <v>22</v>
      </c>
    </row>
    <row r="46" s="14" customFormat="1" ht="16.2" customHeight="1" spans="1:11">
      <c r="A46" s="5">
        <v>90201011116</v>
      </c>
      <c r="B46" s="5" t="s">
        <v>69</v>
      </c>
      <c r="C46" s="5" t="s">
        <v>13</v>
      </c>
      <c r="D46" s="5" t="s">
        <v>21</v>
      </c>
      <c r="E46" s="6">
        <v>106910</v>
      </c>
      <c r="F46" s="16"/>
      <c r="G46" s="5">
        <v>66.45</v>
      </c>
      <c r="H46" s="7">
        <v>81.4</v>
      </c>
      <c r="I46" s="7">
        <f t="shared" si="0"/>
        <v>147.85</v>
      </c>
      <c r="J46" s="10">
        <f t="shared" si="6"/>
        <v>5</v>
      </c>
      <c r="K46" s="7" t="s">
        <v>22</v>
      </c>
    </row>
    <row r="47" s="14" customFormat="1" ht="18" customHeight="1" spans="1:11">
      <c r="A47" s="5">
        <v>90201016321</v>
      </c>
      <c r="B47" s="5" t="s">
        <v>70</v>
      </c>
      <c r="C47" s="5" t="s">
        <v>18</v>
      </c>
      <c r="D47" s="5" t="s">
        <v>21</v>
      </c>
      <c r="E47" s="6">
        <v>106911</v>
      </c>
      <c r="F47" s="6" t="s">
        <v>31</v>
      </c>
      <c r="G47" s="5">
        <v>66.54</v>
      </c>
      <c r="H47" s="7">
        <v>89.8</v>
      </c>
      <c r="I47" s="7">
        <f t="shared" si="0"/>
        <v>156.34</v>
      </c>
      <c r="J47" s="10">
        <f>SUMPRODUCT((E$47:E$48=E47)*(I$47:I$48&gt;I47))+1</f>
        <v>1</v>
      </c>
      <c r="K47" s="7" t="s">
        <v>22</v>
      </c>
    </row>
    <row r="48" s="14" customFormat="1" ht="18" customHeight="1" spans="1:11">
      <c r="A48" s="5">
        <v>90201016504</v>
      </c>
      <c r="B48" s="5" t="s">
        <v>71</v>
      </c>
      <c r="C48" s="5" t="s">
        <v>18</v>
      </c>
      <c r="D48" s="5" t="s">
        <v>21</v>
      </c>
      <c r="E48" s="6">
        <v>106911</v>
      </c>
      <c r="F48" s="6"/>
      <c r="G48" s="5">
        <v>69.51</v>
      </c>
      <c r="H48" s="7">
        <v>86.4</v>
      </c>
      <c r="I48" s="7">
        <f t="shared" si="0"/>
        <v>155.91</v>
      </c>
      <c r="J48" s="10">
        <f>SUMPRODUCT((E$47:E$48=E48)*(I$47:I$48&gt;I48))+1</f>
        <v>2</v>
      </c>
      <c r="K48" s="7" t="s">
        <v>22</v>
      </c>
    </row>
    <row r="49" s="14" customFormat="1" ht="18" customHeight="1" spans="1:11">
      <c r="A49" s="5">
        <v>90201017203</v>
      </c>
      <c r="B49" s="5" t="s">
        <v>72</v>
      </c>
      <c r="C49" s="5" t="s">
        <v>18</v>
      </c>
      <c r="D49" s="5" t="s">
        <v>21</v>
      </c>
      <c r="E49" s="6">
        <v>106912</v>
      </c>
      <c r="F49" s="6" t="s">
        <v>73</v>
      </c>
      <c r="G49" s="5">
        <v>69.44</v>
      </c>
      <c r="H49" s="7">
        <v>89.6</v>
      </c>
      <c r="I49" s="7">
        <f t="shared" si="0"/>
        <v>159.04</v>
      </c>
      <c r="J49" s="10">
        <f t="shared" ref="J49:J55" si="7">SUMPRODUCT((E$49:E$55=E49)*(I$49:I$55&gt;I49))+1</f>
        <v>1</v>
      </c>
      <c r="K49" s="7" t="s">
        <v>22</v>
      </c>
    </row>
    <row r="50" s="14" customFormat="1" ht="18" customHeight="1" spans="1:11">
      <c r="A50" s="5">
        <v>90201016922</v>
      </c>
      <c r="B50" s="5" t="s">
        <v>74</v>
      </c>
      <c r="C50" s="5" t="s">
        <v>18</v>
      </c>
      <c r="D50" s="5" t="s">
        <v>21</v>
      </c>
      <c r="E50" s="6">
        <v>106912</v>
      </c>
      <c r="F50" s="6"/>
      <c r="G50" s="5">
        <v>68.1</v>
      </c>
      <c r="H50" s="7">
        <v>86.6</v>
      </c>
      <c r="I50" s="7">
        <f t="shared" si="0"/>
        <v>154.7</v>
      </c>
      <c r="J50" s="10">
        <f t="shared" si="7"/>
        <v>2</v>
      </c>
      <c r="K50" s="7" t="s">
        <v>22</v>
      </c>
    </row>
    <row r="51" s="14" customFormat="1" ht="18" customHeight="1" spans="1:11">
      <c r="A51" s="5">
        <v>90201012321</v>
      </c>
      <c r="B51" s="5" t="s">
        <v>75</v>
      </c>
      <c r="C51" s="5" t="s">
        <v>18</v>
      </c>
      <c r="D51" s="5" t="s">
        <v>21</v>
      </c>
      <c r="E51" s="6">
        <v>106912</v>
      </c>
      <c r="F51" s="6"/>
      <c r="G51" s="5">
        <v>66.65</v>
      </c>
      <c r="H51" s="7">
        <v>87.4</v>
      </c>
      <c r="I51" s="7">
        <f t="shared" si="0"/>
        <v>154.05</v>
      </c>
      <c r="J51" s="10">
        <f t="shared" si="7"/>
        <v>3</v>
      </c>
      <c r="K51" s="7" t="s">
        <v>22</v>
      </c>
    </row>
    <row r="52" s="14" customFormat="1" ht="18" customHeight="1" spans="1:11">
      <c r="A52" s="5">
        <v>90201015921</v>
      </c>
      <c r="B52" s="5" t="s">
        <v>76</v>
      </c>
      <c r="C52" s="5" t="s">
        <v>18</v>
      </c>
      <c r="D52" s="5" t="s">
        <v>21</v>
      </c>
      <c r="E52" s="6">
        <v>106912</v>
      </c>
      <c r="F52" s="6"/>
      <c r="G52" s="5">
        <v>65.69</v>
      </c>
      <c r="H52" s="7">
        <v>86.6</v>
      </c>
      <c r="I52" s="7">
        <f t="shared" si="0"/>
        <v>152.29</v>
      </c>
      <c r="J52" s="10">
        <f t="shared" si="7"/>
        <v>4</v>
      </c>
      <c r="K52" s="7" t="s">
        <v>22</v>
      </c>
    </row>
    <row r="53" s="14" customFormat="1" ht="18" customHeight="1" spans="1:11">
      <c r="A53" s="5">
        <v>90201016923</v>
      </c>
      <c r="B53" s="5" t="s">
        <v>77</v>
      </c>
      <c r="C53" s="5" t="s">
        <v>18</v>
      </c>
      <c r="D53" s="5" t="s">
        <v>21</v>
      </c>
      <c r="E53" s="6">
        <v>106912</v>
      </c>
      <c r="F53" s="6"/>
      <c r="G53" s="5">
        <v>66.37</v>
      </c>
      <c r="H53" s="7">
        <v>85.8</v>
      </c>
      <c r="I53" s="7">
        <f t="shared" si="0"/>
        <v>152.17</v>
      </c>
      <c r="J53" s="10">
        <f t="shared" si="7"/>
        <v>5</v>
      </c>
      <c r="K53" s="7" t="s">
        <v>22</v>
      </c>
    </row>
    <row r="54" s="14" customFormat="1" ht="18" customHeight="1" spans="1:11">
      <c r="A54" s="5">
        <v>90201011528</v>
      </c>
      <c r="B54" s="5" t="s">
        <v>78</v>
      </c>
      <c r="C54" s="5" t="s">
        <v>18</v>
      </c>
      <c r="D54" s="5" t="s">
        <v>21</v>
      </c>
      <c r="E54" s="6">
        <v>106912</v>
      </c>
      <c r="F54" s="6"/>
      <c r="G54" s="5">
        <v>66.49</v>
      </c>
      <c r="H54" s="7">
        <v>85</v>
      </c>
      <c r="I54" s="7">
        <f t="shared" si="0"/>
        <v>151.49</v>
      </c>
      <c r="J54" s="10">
        <f t="shared" si="7"/>
        <v>6</v>
      </c>
      <c r="K54" s="7" t="s">
        <v>22</v>
      </c>
    </row>
    <row r="55" s="14" customFormat="1" ht="18" customHeight="1" spans="1:11">
      <c r="A55" s="5">
        <v>90201012325</v>
      </c>
      <c r="B55" s="5" t="s">
        <v>79</v>
      </c>
      <c r="C55" s="5" t="s">
        <v>18</v>
      </c>
      <c r="D55" s="5" t="s">
        <v>21</v>
      </c>
      <c r="E55" s="6">
        <v>106912</v>
      </c>
      <c r="F55" s="6"/>
      <c r="G55" s="5">
        <v>65.1</v>
      </c>
      <c r="H55" s="7">
        <v>86</v>
      </c>
      <c r="I55" s="7">
        <f t="shared" si="0"/>
        <v>151.1</v>
      </c>
      <c r="J55" s="10">
        <f t="shared" si="7"/>
        <v>7</v>
      </c>
      <c r="K55" s="7" t="s">
        <v>22</v>
      </c>
    </row>
    <row r="56" s="14" customFormat="1" ht="16.2" customHeight="1" spans="1:11">
      <c r="A56" s="5">
        <v>90201010620</v>
      </c>
      <c r="B56" s="5" t="s">
        <v>80</v>
      </c>
      <c r="C56" s="5" t="s">
        <v>13</v>
      </c>
      <c r="D56" s="5" t="s">
        <v>21</v>
      </c>
      <c r="E56" s="6">
        <v>106913</v>
      </c>
      <c r="F56" s="6" t="s">
        <v>65</v>
      </c>
      <c r="G56" s="5">
        <v>71.54</v>
      </c>
      <c r="H56" s="7">
        <v>84.4</v>
      </c>
      <c r="I56" s="7">
        <f t="shared" si="0"/>
        <v>155.94</v>
      </c>
      <c r="J56" s="10">
        <f t="shared" ref="J56:J60" si="8">SUMPRODUCT((E$56:E$60=E56)*(I$56:I$60&gt;I56))+1</f>
        <v>1</v>
      </c>
      <c r="K56" s="7" t="s">
        <v>22</v>
      </c>
    </row>
    <row r="57" s="14" customFormat="1" ht="16.2" customHeight="1" spans="1:11">
      <c r="A57" s="5">
        <v>90201012624</v>
      </c>
      <c r="B57" s="5" t="s">
        <v>81</v>
      </c>
      <c r="C57" s="5" t="s">
        <v>13</v>
      </c>
      <c r="D57" s="5" t="s">
        <v>21</v>
      </c>
      <c r="E57" s="6">
        <v>106913</v>
      </c>
      <c r="F57" s="6"/>
      <c r="G57" s="5">
        <v>67.54</v>
      </c>
      <c r="H57" s="7">
        <v>85.4</v>
      </c>
      <c r="I57" s="7">
        <f t="shared" si="0"/>
        <v>152.94</v>
      </c>
      <c r="J57" s="10">
        <f t="shared" si="8"/>
        <v>2</v>
      </c>
      <c r="K57" s="7" t="s">
        <v>22</v>
      </c>
    </row>
    <row r="58" s="14" customFormat="1" ht="16.2" customHeight="1" spans="1:11">
      <c r="A58" s="5">
        <v>90201012608</v>
      </c>
      <c r="B58" s="5" t="s">
        <v>82</v>
      </c>
      <c r="C58" s="5" t="s">
        <v>13</v>
      </c>
      <c r="D58" s="5" t="s">
        <v>21</v>
      </c>
      <c r="E58" s="6">
        <v>106913</v>
      </c>
      <c r="F58" s="6"/>
      <c r="G58" s="5">
        <v>65.91</v>
      </c>
      <c r="H58" s="7">
        <v>86.8</v>
      </c>
      <c r="I58" s="7">
        <f t="shared" si="0"/>
        <v>152.71</v>
      </c>
      <c r="J58" s="10">
        <f t="shared" si="8"/>
        <v>3</v>
      </c>
      <c r="K58" s="7" t="s">
        <v>22</v>
      </c>
    </row>
    <row r="59" s="14" customFormat="1" ht="16.2" customHeight="1" spans="1:11">
      <c r="A59" s="5">
        <v>90201010406</v>
      </c>
      <c r="B59" s="5" t="s">
        <v>83</v>
      </c>
      <c r="C59" s="5" t="s">
        <v>13</v>
      </c>
      <c r="D59" s="5" t="s">
        <v>21</v>
      </c>
      <c r="E59" s="6">
        <v>106913</v>
      </c>
      <c r="F59" s="6"/>
      <c r="G59" s="5">
        <v>66.39</v>
      </c>
      <c r="H59" s="7">
        <v>85.6</v>
      </c>
      <c r="I59" s="7">
        <f t="shared" si="0"/>
        <v>151.99</v>
      </c>
      <c r="J59" s="10">
        <f t="shared" si="8"/>
        <v>4</v>
      </c>
      <c r="K59" s="7" t="s">
        <v>22</v>
      </c>
    </row>
    <row r="60" s="14" customFormat="1" ht="16.2" customHeight="1" spans="1:11">
      <c r="A60" s="5">
        <v>90201012012</v>
      </c>
      <c r="B60" s="5" t="s">
        <v>84</v>
      </c>
      <c r="C60" s="5" t="s">
        <v>13</v>
      </c>
      <c r="D60" s="5" t="s">
        <v>21</v>
      </c>
      <c r="E60" s="6">
        <v>106913</v>
      </c>
      <c r="F60" s="6"/>
      <c r="G60" s="5">
        <v>65.2</v>
      </c>
      <c r="H60" s="7">
        <v>86.4</v>
      </c>
      <c r="I60" s="7">
        <f t="shared" si="0"/>
        <v>151.6</v>
      </c>
      <c r="J60" s="10">
        <f t="shared" si="8"/>
        <v>5</v>
      </c>
      <c r="K60" s="7" t="s">
        <v>22</v>
      </c>
    </row>
    <row r="61" s="14" customFormat="1" ht="18" customHeight="1" spans="1:11">
      <c r="A61" s="5">
        <v>90201016130</v>
      </c>
      <c r="B61" s="5" t="s">
        <v>85</v>
      </c>
      <c r="C61" s="5" t="s">
        <v>18</v>
      </c>
      <c r="D61" s="5" t="s">
        <v>21</v>
      </c>
      <c r="E61" s="6">
        <v>106914</v>
      </c>
      <c r="F61" s="6" t="s">
        <v>44</v>
      </c>
      <c r="G61" s="5">
        <v>63.06</v>
      </c>
      <c r="H61" s="7">
        <v>83.8</v>
      </c>
      <c r="I61" s="7">
        <f t="shared" si="0"/>
        <v>146.86</v>
      </c>
      <c r="J61" s="10">
        <f t="shared" ref="J61:J66" si="9">SUMPRODUCT((E$61:E$66=E61)*(I$61:I$66&gt;I61))+1</f>
        <v>1</v>
      </c>
      <c r="K61" s="7" t="s">
        <v>22</v>
      </c>
    </row>
    <row r="62" s="14" customFormat="1" ht="18" customHeight="1" spans="1:11">
      <c r="A62" s="5">
        <v>90201011615</v>
      </c>
      <c r="B62" s="5" t="s">
        <v>86</v>
      </c>
      <c r="C62" s="5" t="s">
        <v>18</v>
      </c>
      <c r="D62" s="5" t="s">
        <v>21</v>
      </c>
      <c r="E62" s="6">
        <v>106914</v>
      </c>
      <c r="F62" s="16"/>
      <c r="G62" s="5">
        <v>63.51</v>
      </c>
      <c r="H62" s="7">
        <v>82.4</v>
      </c>
      <c r="I62" s="7">
        <f t="shared" si="0"/>
        <v>145.91</v>
      </c>
      <c r="J62" s="10">
        <f t="shared" si="9"/>
        <v>2</v>
      </c>
      <c r="K62" s="7" t="s">
        <v>22</v>
      </c>
    </row>
    <row r="63" s="14" customFormat="1" ht="18" customHeight="1" spans="1:11">
      <c r="A63" s="5">
        <v>90201013528</v>
      </c>
      <c r="B63" s="5" t="s">
        <v>87</v>
      </c>
      <c r="C63" s="5" t="s">
        <v>18</v>
      </c>
      <c r="D63" s="5" t="s">
        <v>21</v>
      </c>
      <c r="E63" s="6">
        <v>106914</v>
      </c>
      <c r="F63" s="6"/>
      <c r="G63" s="5">
        <v>62.55</v>
      </c>
      <c r="H63" s="7">
        <v>81.2</v>
      </c>
      <c r="I63" s="7">
        <f t="shared" si="0"/>
        <v>143.75</v>
      </c>
      <c r="J63" s="10">
        <f t="shared" si="9"/>
        <v>3</v>
      </c>
      <c r="K63" s="7" t="s">
        <v>22</v>
      </c>
    </row>
    <row r="64" s="14" customFormat="1" ht="18" customHeight="1" spans="1:11">
      <c r="A64" s="5">
        <v>90201013829</v>
      </c>
      <c r="B64" s="5" t="s">
        <v>88</v>
      </c>
      <c r="C64" s="5" t="s">
        <v>18</v>
      </c>
      <c r="D64" s="5" t="s">
        <v>21</v>
      </c>
      <c r="E64" s="6">
        <v>106914</v>
      </c>
      <c r="F64" s="6"/>
      <c r="G64" s="5">
        <v>61.84</v>
      </c>
      <c r="H64" s="7">
        <v>81</v>
      </c>
      <c r="I64" s="7">
        <f t="shared" si="0"/>
        <v>142.84</v>
      </c>
      <c r="J64" s="10">
        <f t="shared" si="9"/>
        <v>4</v>
      </c>
      <c r="K64" s="7" t="s">
        <v>22</v>
      </c>
    </row>
    <row r="65" s="14" customFormat="1" ht="18" customHeight="1" spans="1:11">
      <c r="A65" s="5">
        <v>90201014018</v>
      </c>
      <c r="B65" s="5" t="s">
        <v>89</v>
      </c>
      <c r="C65" s="5" t="s">
        <v>18</v>
      </c>
      <c r="D65" s="5" t="s">
        <v>21</v>
      </c>
      <c r="E65" s="6">
        <v>106914</v>
      </c>
      <c r="F65" s="6"/>
      <c r="G65" s="5">
        <v>62.36</v>
      </c>
      <c r="H65" s="7">
        <v>80.2</v>
      </c>
      <c r="I65" s="7">
        <f t="shared" si="0"/>
        <v>142.56</v>
      </c>
      <c r="J65" s="10">
        <f t="shared" si="9"/>
        <v>5</v>
      </c>
      <c r="K65" s="7" t="s">
        <v>22</v>
      </c>
    </row>
    <row r="66" s="14" customFormat="1" ht="18" customHeight="1" spans="1:11">
      <c r="A66" s="5">
        <v>90201012827</v>
      </c>
      <c r="B66" s="5" t="s">
        <v>90</v>
      </c>
      <c r="C66" s="5" t="s">
        <v>18</v>
      </c>
      <c r="D66" s="5" t="s">
        <v>21</v>
      </c>
      <c r="E66" s="6">
        <v>106914</v>
      </c>
      <c r="F66" s="6"/>
      <c r="G66" s="5">
        <v>61.81</v>
      </c>
      <c r="H66" s="7">
        <v>79.6</v>
      </c>
      <c r="I66" s="7">
        <f t="shared" si="0"/>
        <v>141.41</v>
      </c>
      <c r="J66" s="10">
        <f t="shared" si="9"/>
        <v>6</v>
      </c>
      <c r="K66" s="7" t="s">
        <v>22</v>
      </c>
    </row>
    <row r="67" s="14" customFormat="1" ht="18.45" customHeight="1" spans="1:11">
      <c r="A67" s="8">
        <v>90201013429</v>
      </c>
      <c r="B67" s="8" t="s">
        <v>91</v>
      </c>
      <c r="C67" s="8" t="s">
        <v>18</v>
      </c>
      <c r="D67" s="8" t="s">
        <v>21</v>
      </c>
      <c r="E67" s="9">
        <v>106916</v>
      </c>
      <c r="F67" s="9" t="s">
        <v>15</v>
      </c>
      <c r="G67" s="8">
        <v>52.11</v>
      </c>
      <c r="H67" s="10">
        <v>71.8</v>
      </c>
      <c r="I67" s="10">
        <f t="shared" ref="I67:I96" si="10">G67+H67</f>
        <v>123.91</v>
      </c>
      <c r="J67" s="10">
        <f>SUMPRODUCT((E$67:E$67=E67)*(I$67:I$67&gt;I67))+1</f>
        <v>1</v>
      </c>
      <c r="K67" s="7" t="s">
        <v>22</v>
      </c>
    </row>
    <row r="68" s="14" customFormat="1" ht="18" customHeight="1" spans="1:11">
      <c r="A68" s="5">
        <v>90201016529</v>
      </c>
      <c r="B68" s="5" t="s">
        <v>92</v>
      </c>
      <c r="C68" s="5" t="s">
        <v>13</v>
      </c>
      <c r="D68" s="5" t="s">
        <v>93</v>
      </c>
      <c r="E68" s="6">
        <v>107001</v>
      </c>
      <c r="F68" s="6" t="s">
        <v>15</v>
      </c>
      <c r="G68" s="5">
        <v>62.67</v>
      </c>
      <c r="H68" s="7">
        <v>88</v>
      </c>
      <c r="I68" s="7">
        <f t="shared" si="10"/>
        <v>150.67</v>
      </c>
      <c r="J68" s="10">
        <f>SUMPRODUCT((E$68:E$68=E68)*(I$68:I$68&gt;I68))+1</f>
        <v>1</v>
      </c>
      <c r="K68" s="7" t="s">
        <v>22</v>
      </c>
    </row>
    <row r="69" s="14" customFormat="1" ht="18.45" customHeight="1" spans="1:11">
      <c r="A69" s="5">
        <v>90201012704</v>
      </c>
      <c r="B69" s="5" t="s">
        <v>94</v>
      </c>
      <c r="C69" s="5" t="s">
        <v>18</v>
      </c>
      <c r="D69" s="5" t="s">
        <v>93</v>
      </c>
      <c r="E69" s="6">
        <v>107002</v>
      </c>
      <c r="F69" s="6" t="s">
        <v>15</v>
      </c>
      <c r="G69" s="5">
        <v>60.75</v>
      </c>
      <c r="H69" s="7">
        <v>82.4</v>
      </c>
      <c r="I69" s="7">
        <f t="shared" si="10"/>
        <v>143.15</v>
      </c>
      <c r="J69" s="10">
        <f>SUMPRODUCT((E$69:E$69=E69)*(I$69:I$69&gt;I69))+1</f>
        <v>1</v>
      </c>
      <c r="K69" s="7" t="s">
        <v>22</v>
      </c>
    </row>
    <row r="70" s="14" customFormat="1" ht="18" customHeight="1" spans="1:11">
      <c r="A70" s="5">
        <v>90201015626</v>
      </c>
      <c r="B70" s="5" t="s">
        <v>95</v>
      </c>
      <c r="C70" s="5" t="s">
        <v>18</v>
      </c>
      <c r="D70" s="5" t="s">
        <v>93</v>
      </c>
      <c r="E70" s="6">
        <v>107003</v>
      </c>
      <c r="F70" s="6" t="s">
        <v>15</v>
      </c>
      <c r="G70" s="5">
        <v>64.32</v>
      </c>
      <c r="H70" s="7">
        <v>85.6</v>
      </c>
      <c r="I70" s="7">
        <f t="shared" si="10"/>
        <v>149.92</v>
      </c>
      <c r="J70" s="10">
        <f>SUMPRODUCT((E$70:E$70=E70)*(I$70:I$70&gt;I70))+1</f>
        <v>1</v>
      </c>
      <c r="K70" s="7" t="s">
        <v>22</v>
      </c>
    </row>
    <row r="71" s="14" customFormat="1" ht="18.45" customHeight="1" spans="1:11">
      <c r="A71" s="5">
        <v>90201014821</v>
      </c>
      <c r="B71" s="5" t="s">
        <v>96</v>
      </c>
      <c r="C71" s="5" t="s">
        <v>18</v>
      </c>
      <c r="D71" s="5" t="s">
        <v>97</v>
      </c>
      <c r="E71" s="6">
        <v>107101</v>
      </c>
      <c r="F71" s="6" t="s">
        <v>15</v>
      </c>
      <c r="G71" s="5">
        <v>66.61</v>
      </c>
      <c r="H71" s="7">
        <v>86.6</v>
      </c>
      <c r="I71" s="7">
        <f t="shared" si="10"/>
        <v>153.21</v>
      </c>
      <c r="J71" s="10">
        <f>SUMPRODUCT((E$71:E$71=E71)*(I$71:I$71&gt;I71))+1</f>
        <v>1</v>
      </c>
      <c r="K71" s="7" t="s">
        <v>22</v>
      </c>
    </row>
    <row r="72" s="14" customFormat="1" ht="18.45" customHeight="1" spans="1:11">
      <c r="A72" s="5">
        <v>90201013623</v>
      </c>
      <c r="B72" s="5" t="s">
        <v>98</v>
      </c>
      <c r="C72" s="5" t="s">
        <v>18</v>
      </c>
      <c r="D72" s="5" t="s">
        <v>97</v>
      </c>
      <c r="E72" s="6">
        <v>107102</v>
      </c>
      <c r="F72" s="6" t="s">
        <v>31</v>
      </c>
      <c r="G72" s="5">
        <v>66.69</v>
      </c>
      <c r="H72" s="7">
        <v>84.4</v>
      </c>
      <c r="I72" s="7">
        <f t="shared" si="10"/>
        <v>151.09</v>
      </c>
      <c r="J72" s="10">
        <f>SUMPRODUCT((E$72:E$73=E72)*(I$72:I$73&gt;I72))+1</f>
        <v>1</v>
      </c>
      <c r="K72" s="7" t="s">
        <v>22</v>
      </c>
    </row>
    <row r="73" s="14" customFormat="1" ht="18.45" customHeight="1" spans="1:11">
      <c r="A73" s="5">
        <v>90201012115</v>
      </c>
      <c r="B73" s="5" t="s">
        <v>99</v>
      </c>
      <c r="C73" s="5" t="s">
        <v>18</v>
      </c>
      <c r="D73" s="5" t="s">
        <v>97</v>
      </c>
      <c r="E73" s="6">
        <v>107102</v>
      </c>
      <c r="F73" s="6"/>
      <c r="G73" s="5">
        <v>61.88</v>
      </c>
      <c r="H73" s="7">
        <v>86.8</v>
      </c>
      <c r="I73" s="7">
        <f t="shared" si="10"/>
        <v>148.68</v>
      </c>
      <c r="J73" s="10">
        <f>SUMPRODUCT((E$72:E$73=E73)*(I$72:I$73&gt;I73))+1</f>
        <v>2</v>
      </c>
      <c r="K73" s="7" t="s">
        <v>22</v>
      </c>
    </row>
    <row r="74" s="14" customFormat="1" ht="18" customHeight="1" spans="1:11">
      <c r="A74" s="5">
        <v>90201015009</v>
      </c>
      <c r="B74" s="5" t="s">
        <v>100</v>
      </c>
      <c r="C74" s="5" t="s">
        <v>18</v>
      </c>
      <c r="D74" s="5" t="s">
        <v>97</v>
      </c>
      <c r="E74" s="6">
        <v>107103</v>
      </c>
      <c r="F74" s="6" t="s">
        <v>15</v>
      </c>
      <c r="G74" s="5">
        <v>66.66</v>
      </c>
      <c r="H74" s="7">
        <v>80.8</v>
      </c>
      <c r="I74" s="7">
        <f t="shared" si="10"/>
        <v>147.46</v>
      </c>
      <c r="J74" s="10">
        <f>SUMPRODUCT((E$74:E$74=E74)*(I$74:I$74&gt;I74))+1</f>
        <v>1</v>
      </c>
      <c r="K74" s="7" t="s">
        <v>22</v>
      </c>
    </row>
    <row r="75" s="14" customFormat="1" ht="18.45" customHeight="1" spans="1:11">
      <c r="A75" s="5">
        <v>90201014114</v>
      </c>
      <c r="B75" s="5" t="s">
        <v>101</v>
      </c>
      <c r="C75" s="5" t="s">
        <v>13</v>
      </c>
      <c r="D75" s="5" t="s">
        <v>97</v>
      </c>
      <c r="E75" s="6">
        <v>107104</v>
      </c>
      <c r="F75" s="6" t="s">
        <v>25</v>
      </c>
      <c r="G75" s="5">
        <v>67.14</v>
      </c>
      <c r="H75" s="7">
        <v>87.2</v>
      </c>
      <c r="I75" s="7">
        <f t="shared" si="10"/>
        <v>154.34</v>
      </c>
      <c r="J75" s="10">
        <f t="shared" ref="J75:J77" si="11">SUMPRODUCT((E$75:E$77=E75)*(I$75:I$77&gt;I75))+1</f>
        <v>1</v>
      </c>
      <c r="K75" s="7" t="s">
        <v>22</v>
      </c>
    </row>
    <row r="76" s="14" customFormat="1" ht="18.45" customHeight="1" spans="1:11">
      <c r="A76" s="5">
        <v>90201014910</v>
      </c>
      <c r="B76" s="5" t="s">
        <v>102</v>
      </c>
      <c r="C76" s="5" t="s">
        <v>13</v>
      </c>
      <c r="D76" s="5" t="s">
        <v>97</v>
      </c>
      <c r="E76" s="6">
        <v>107104</v>
      </c>
      <c r="F76" s="6"/>
      <c r="G76" s="5">
        <v>59.53</v>
      </c>
      <c r="H76" s="7">
        <v>88</v>
      </c>
      <c r="I76" s="7">
        <f t="shared" si="10"/>
        <v>147.53</v>
      </c>
      <c r="J76" s="10">
        <f t="shared" si="11"/>
        <v>3</v>
      </c>
      <c r="K76" s="7" t="s">
        <v>22</v>
      </c>
    </row>
    <row r="77" s="14" customFormat="1" ht="18.45" customHeight="1" spans="1:11">
      <c r="A77" s="5">
        <v>90201013719</v>
      </c>
      <c r="B77" s="5" t="s">
        <v>103</v>
      </c>
      <c r="C77" s="5" t="s">
        <v>18</v>
      </c>
      <c r="D77" s="5" t="s">
        <v>97</v>
      </c>
      <c r="E77" s="6">
        <v>107104</v>
      </c>
      <c r="F77" s="6"/>
      <c r="G77" s="5">
        <v>59.59</v>
      </c>
      <c r="H77" s="7">
        <v>88.4</v>
      </c>
      <c r="I77" s="7">
        <f t="shared" si="10"/>
        <v>147.99</v>
      </c>
      <c r="J77" s="10">
        <f t="shared" si="11"/>
        <v>2</v>
      </c>
      <c r="K77" s="7" t="s">
        <v>22</v>
      </c>
    </row>
    <row r="78" s="14" customFormat="1" ht="18.45" customHeight="1" spans="1:11">
      <c r="A78" s="5">
        <v>90201151104</v>
      </c>
      <c r="B78" s="5" t="s">
        <v>104</v>
      </c>
      <c r="C78" s="5" t="s">
        <v>13</v>
      </c>
      <c r="D78" s="5" t="s">
        <v>105</v>
      </c>
      <c r="E78" s="6">
        <v>107201</v>
      </c>
      <c r="F78" s="6" t="s">
        <v>31</v>
      </c>
      <c r="G78" s="5">
        <v>68.65</v>
      </c>
      <c r="H78" s="7">
        <v>82.6</v>
      </c>
      <c r="I78" s="7">
        <f t="shared" si="10"/>
        <v>151.25</v>
      </c>
      <c r="J78" s="10">
        <f>SUMPRODUCT((E$78:E$79=E78)*(I$78:I$79&gt;I78))+1</f>
        <v>1</v>
      </c>
      <c r="K78" s="7" t="s">
        <v>22</v>
      </c>
    </row>
    <row r="79" s="14" customFormat="1" ht="18.45" customHeight="1" spans="1:11">
      <c r="A79" s="5">
        <v>90201093916</v>
      </c>
      <c r="B79" s="5" t="s">
        <v>106</v>
      </c>
      <c r="C79" s="5" t="s">
        <v>13</v>
      </c>
      <c r="D79" s="5" t="s">
        <v>105</v>
      </c>
      <c r="E79" s="6">
        <v>107201</v>
      </c>
      <c r="F79" s="6"/>
      <c r="G79" s="5">
        <v>63.05</v>
      </c>
      <c r="H79" s="7">
        <v>87.4</v>
      </c>
      <c r="I79" s="7">
        <f t="shared" si="10"/>
        <v>150.45</v>
      </c>
      <c r="J79" s="10">
        <f>SUMPRODUCT((E$78:E$79=E79)*(I$78:I$79&gt;I79))+1</f>
        <v>2</v>
      </c>
      <c r="K79" s="7" t="s">
        <v>22</v>
      </c>
    </row>
    <row r="80" s="14" customFormat="1" ht="18" customHeight="1" spans="1:11">
      <c r="A80" s="5">
        <v>90201063702</v>
      </c>
      <c r="B80" s="5" t="s">
        <v>107</v>
      </c>
      <c r="C80" s="5" t="s">
        <v>18</v>
      </c>
      <c r="D80" s="5" t="s">
        <v>105</v>
      </c>
      <c r="E80" s="6">
        <v>107202</v>
      </c>
      <c r="F80" s="6" t="s">
        <v>15</v>
      </c>
      <c r="G80" s="5">
        <v>63.3</v>
      </c>
      <c r="H80" s="7">
        <v>83</v>
      </c>
      <c r="I80" s="7">
        <f t="shared" si="10"/>
        <v>146.3</v>
      </c>
      <c r="J80" s="10">
        <f>SUMPRODUCT((E$80:E$80=E80)*(I$80:I$80&gt;I80))+1</f>
        <v>1</v>
      </c>
      <c r="K80" s="7" t="s">
        <v>22</v>
      </c>
    </row>
    <row r="81" s="14" customFormat="1" ht="18" customHeight="1" spans="1:11">
      <c r="A81" s="5">
        <v>90201011119</v>
      </c>
      <c r="B81" s="5" t="s">
        <v>108</v>
      </c>
      <c r="C81" s="5" t="s">
        <v>18</v>
      </c>
      <c r="D81" s="5" t="s">
        <v>105</v>
      </c>
      <c r="E81" s="6">
        <v>107203</v>
      </c>
      <c r="F81" s="6" t="s">
        <v>15</v>
      </c>
      <c r="G81" s="5">
        <v>66.34</v>
      </c>
      <c r="H81" s="7">
        <v>83.2</v>
      </c>
      <c r="I81" s="7">
        <f t="shared" si="10"/>
        <v>149.54</v>
      </c>
      <c r="J81" s="10">
        <f>SUMPRODUCT((E$81:E$81=E81)*(I$81:I$81&gt;I81))+1</f>
        <v>1</v>
      </c>
      <c r="K81" s="7" t="s">
        <v>22</v>
      </c>
    </row>
    <row r="82" s="14" customFormat="1" ht="18" customHeight="1" spans="1:11">
      <c r="A82" s="5">
        <v>90201013107</v>
      </c>
      <c r="B82" s="5" t="s">
        <v>109</v>
      </c>
      <c r="C82" s="5" t="s">
        <v>13</v>
      </c>
      <c r="D82" s="5" t="s">
        <v>105</v>
      </c>
      <c r="E82" s="6">
        <v>107204</v>
      </c>
      <c r="F82" s="6" t="s">
        <v>31</v>
      </c>
      <c r="G82" s="5">
        <v>59.89</v>
      </c>
      <c r="H82" s="7">
        <v>86.2</v>
      </c>
      <c r="I82" s="7">
        <f t="shared" si="10"/>
        <v>146.09</v>
      </c>
      <c r="J82" s="10">
        <f>SUMPRODUCT((E$82:E$83=E82)*(I$82:I$83&gt;I82))+1</f>
        <v>1</v>
      </c>
      <c r="K82" s="7" t="s">
        <v>22</v>
      </c>
    </row>
    <row r="83" s="14" customFormat="1" ht="18" customHeight="1" spans="1:11">
      <c r="A83" s="5">
        <v>90201011024</v>
      </c>
      <c r="B83" s="5" t="s">
        <v>110</v>
      </c>
      <c r="C83" s="5" t="s">
        <v>13</v>
      </c>
      <c r="D83" s="5" t="s">
        <v>105</v>
      </c>
      <c r="E83" s="6">
        <v>107204</v>
      </c>
      <c r="F83" s="16"/>
      <c r="G83" s="5">
        <v>64.02</v>
      </c>
      <c r="H83" s="7">
        <v>78.2</v>
      </c>
      <c r="I83" s="7">
        <f t="shared" si="10"/>
        <v>142.22</v>
      </c>
      <c r="J83" s="10">
        <f>SUMPRODUCT((E$82:E$83=E83)*(I$82:I$83&gt;I83))+1</f>
        <v>2</v>
      </c>
      <c r="K83" s="7" t="s">
        <v>22</v>
      </c>
    </row>
    <row r="84" s="14" customFormat="1" ht="18" customHeight="1" spans="1:11">
      <c r="A84" s="5">
        <v>90201016116</v>
      </c>
      <c r="B84" s="5" t="s">
        <v>111</v>
      </c>
      <c r="C84" s="5" t="s">
        <v>18</v>
      </c>
      <c r="D84" s="5" t="s">
        <v>105</v>
      </c>
      <c r="E84" s="6">
        <v>107205</v>
      </c>
      <c r="F84" s="6" t="s">
        <v>15</v>
      </c>
      <c r="G84" s="5">
        <v>59.77</v>
      </c>
      <c r="H84" s="7">
        <v>88</v>
      </c>
      <c r="I84" s="7">
        <f t="shared" si="10"/>
        <v>147.77</v>
      </c>
      <c r="J84" s="10">
        <f>SUMPRODUCT((E$84:E$84=E84)*(I$84:I$84&gt;I84))+1</f>
        <v>1</v>
      </c>
      <c r="K84" s="7" t="s">
        <v>22</v>
      </c>
    </row>
    <row r="85" s="14" customFormat="1" ht="18" customHeight="1" spans="1:11">
      <c r="A85" s="5">
        <v>90201015923</v>
      </c>
      <c r="B85" s="5" t="s">
        <v>112</v>
      </c>
      <c r="C85" s="5" t="s">
        <v>18</v>
      </c>
      <c r="D85" s="5" t="s">
        <v>105</v>
      </c>
      <c r="E85" s="6">
        <v>107206</v>
      </c>
      <c r="F85" s="6" t="s">
        <v>15</v>
      </c>
      <c r="G85" s="5">
        <v>60.48</v>
      </c>
      <c r="H85" s="7">
        <v>80</v>
      </c>
      <c r="I85" s="7">
        <f t="shared" si="10"/>
        <v>140.48</v>
      </c>
      <c r="J85" s="10">
        <f>SUMPRODUCT((E$85:E$85=E85)*(I$85:I$85&gt;I85))+1</f>
        <v>1</v>
      </c>
      <c r="K85" s="7" t="s">
        <v>22</v>
      </c>
    </row>
    <row r="86" s="14" customFormat="1" ht="18.45" customHeight="1" spans="1:11">
      <c r="A86" s="8">
        <v>90201017105</v>
      </c>
      <c r="B86" s="8" t="s">
        <v>113</v>
      </c>
      <c r="C86" s="8" t="s">
        <v>13</v>
      </c>
      <c r="D86" s="8" t="s">
        <v>105</v>
      </c>
      <c r="E86" s="9">
        <v>107207</v>
      </c>
      <c r="F86" s="9" t="s">
        <v>15</v>
      </c>
      <c r="G86" s="8">
        <v>50.66</v>
      </c>
      <c r="H86" s="10">
        <v>79.8</v>
      </c>
      <c r="I86" s="10">
        <f t="shared" si="10"/>
        <v>130.46</v>
      </c>
      <c r="J86" s="10">
        <f>SUMPRODUCT((E$86:E$86=E86)*(I$86:I$86&gt;I86))+1</f>
        <v>1</v>
      </c>
      <c r="K86" s="7" t="s">
        <v>22</v>
      </c>
    </row>
    <row r="87" s="14" customFormat="1" ht="18" customHeight="1" spans="1:11">
      <c r="A87" s="5">
        <v>90201063304</v>
      </c>
      <c r="B87" s="5" t="s">
        <v>114</v>
      </c>
      <c r="C87" s="5" t="s">
        <v>18</v>
      </c>
      <c r="D87" s="5" t="s">
        <v>115</v>
      </c>
      <c r="E87" s="6">
        <v>107301</v>
      </c>
      <c r="F87" s="6" t="s">
        <v>15</v>
      </c>
      <c r="G87" s="5">
        <v>65.8</v>
      </c>
      <c r="H87" s="7">
        <v>88.4</v>
      </c>
      <c r="I87" s="7">
        <f t="shared" si="10"/>
        <v>154.2</v>
      </c>
      <c r="J87" s="10">
        <f>SUMPRODUCT((E$87:E$87=E87)*(I$87:I$87&gt;I87))+1</f>
        <v>1</v>
      </c>
      <c r="K87" s="7" t="s">
        <v>22</v>
      </c>
    </row>
    <row r="88" s="14" customFormat="1" ht="18" customHeight="1" spans="1:11">
      <c r="A88" s="5">
        <v>90201013126</v>
      </c>
      <c r="B88" s="5" t="s">
        <v>116</v>
      </c>
      <c r="C88" s="5" t="s">
        <v>13</v>
      </c>
      <c r="D88" s="5" t="s">
        <v>115</v>
      </c>
      <c r="E88" s="6">
        <v>107302</v>
      </c>
      <c r="F88" s="6" t="s">
        <v>15</v>
      </c>
      <c r="G88" s="5">
        <v>69.88</v>
      </c>
      <c r="H88" s="7">
        <v>82.2</v>
      </c>
      <c r="I88" s="7">
        <f t="shared" si="10"/>
        <v>152.08</v>
      </c>
      <c r="J88" s="10">
        <f>SUMPRODUCT((E$88:E$88=E88)*(I$88:I$88&gt;I88))+1</f>
        <v>1</v>
      </c>
      <c r="K88" s="7" t="s">
        <v>22</v>
      </c>
    </row>
    <row r="89" s="14" customFormat="1" ht="18" customHeight="1" spans="1:11">
      <c r="A89" s="5">
        <v>90201016111</v>
      </c>
      <c r="B89" s="5" t="s">
        <v>117</v>
      </c>
      <c r="C89" s="5" t="s">
        <v>18</v>
      </c>
      <c r="D89" s="5" t="s">
        <v>115</v>
      </c>
      <c r="E89" s="6">
        <v>107303</v>
      </c>
      <c r="F89" s="6" t="s">
        <v>15</v>
      </c>
      <c r="G89" s="5">
        <v>65.47</v>
      </c>
      <c r="H89" s="7">
        <v>82.6</v>
      </c>
      <c r="I89" s="7">
        <f t="shared" si="10"/>
        <v>148.07</v>
      </c>
      <c r="J89" s="10">
        <f>SUMPRODUCT((E$89:E$89=E89)*(I$89:I$89&gt;I89))+1</f>
        <v>1</v>
      </c>
      <c r="K89" s="7" t="s">
        <v>22</v>
      </c>
    </row>
    <row r="90" s="14" customFormat="1" ht="18.45" customHeight="1" spans="1:11">
      <c r="A90" s="5">
        <v>90201010628</v>
      </c>
      <c r="B90" s="5" t="s">
        <v>118</v>
      </c>
      <c r="C90" s="5" t="s">
        <v>18</v>
      </c>
      <c r="D90" s="5" t="s">
        <v>115</v>
      </c>
      <c r="E90" s="6">
        <v>107304</v>
      </c>
      <c r="F90" s="6" t="s">
        <v>15</v>
      </c>
      <c r="G90" s="5">
        <v>59.41</v>
      </c>
      <c r="H90" s="7">
        <v>81.6</v>
      </c>
      <c r="I90" s="7">
        <f t="shared" si="10"/>
        <v>141.01</v>
      </c>
      <c r="J90" s="10">
        <f>SUMPRODUCT((E$90:E$90=E90)*(I$90:I$90&gt;I90))+1</f>
        <v>1</v>
      </c>
      <c r="K90" s="7" t="s">
        <v>22</v>
      </c>
    </row>
    <row r="91" s="14" customFormat="1" ht="18.45" customHeight="1" spans="1:11">
      <c r="A91" s="5">
        <v>90201016326</v>
      </c>
      <c r="B91" s="5" t="s">
        <v>80</v>
      </c>
      <c r="C91" s="5" t="s">
        <v>13</v>
      </c>
      <c r="D91" s="5" t="s">
        <v>115</v>
      </c>
      <c r="E91" s="6">
        <v>107305</v>
      </c>
      <c r="F91" s="6" t="s">
        <v>15</v>
      </c>
      <c r="G91" s="5">
        <v>64.49</v>
      </c>
      <c r="H91" s="7">
        <v>84.2</v>
      </c>
      <c r="I91" s="7">
        <f t="shared" si="10"/>
        <v>148.69</v>
      </c>
      <c r="J91" s="10">
        <f>SUMPRODUCT((E$91:E$91=E91)*(I$91:I$91&gt;I91))+1</f>
        <v>1</v>
      </c>
      <c r="K91" s="7" t="s">
        <v>22</v>
      </c>
    </row>
    <row r="92" s="14" customFormat="1" ht="18.45" customHeight="1" spans="1:11">
      <c r="A92" s="5">
        <v>90201010110</v>
      </c>
      <c r="B92" s="5" t="s">
        <v>119</v>
      </c>
      <c r="C92" s="5" t="s">
        <v>18</v>
      </c>
      <c r="D92" s="5" t="s">
        <v>120</v>
      </c>
      <c r="E92" s="6">
        <v>107401</v>
      </c>
      <c r="F92" s="6" t="s">
        <v>31</v>
      </c>
      <c r="G92" s="5">
        <v>66.65</v>
      </c>
      <c r="H92" s="7">
        <v>84.8</v>
      </c>
      <c r="I92" s="7">
        <f t="shared" si="10"/>
        <v>151.45</v>
      </c>
      <c r="J92" s="10">
        <f>SUMPRODUCT((E$92:E$93=E92)*(I$92:I$93&gt;I92))+1</f>
        <v>1</v>
      </c>
      <c r="K92" s="7" t="s">
        <v>22</v>
      </c>
    </row>
    <row r="93" s="14" customFormat="1" ht="18.45" customHeight="1" spans="1:11">
      <c r="A93" s="5">
        <v>90201016008</v>
      </c>
      <c r="B93" s="5" t="s">
        <v>121</v>
      </c>
      <c r="C93" s="5" t="s">
        <v>18</v>
      </c>
      <c r="D93" s="5" t="s">
        <v>120</v>
      </c>
      <c r="E93" s="6">
        <v>107401</v>
      </c>
      <c r="F93" s="16"/>
      <c r="G93" s="5">
        <v>68.47</v>
      </c>
      <c r="H93" s="7">
        <v>81.2</v>
      </c>
      <c r="I93" s="7">
        <f t="shared" si="10"/>
        <v>149.67</v>
      </c>
      <c r="J93" s="10">
        <f>SUMPRODUCT((E$92:E$93=E93)*(I$92:I$93&gt;I93))+1</f>
        <v>2</v>
      </c>
      <c r="K93" s="7" t="s">
        <v>22</v>
      </c>
    </row>
    <row r="94" s="14" customFormat="1" ht="18.45" customHeight="1" spans="1:11">
      <c r="A94" s="5">
        <v>90201010609</v>
      </c>
      <c r="B94" s="5" t="s">
        <v>122</v>
      </c>
      <c r="C94" s="5" t="s">
        <v>18</v>
      </c>
      <c r="D94" s="5" t="s">
        <v>120</v>
      </c>
      <c r="E94" s="6">
        <v>107402</v>
      </c>
      <c r="F94" s="6" t="s">
        <v>15</v>
      </c>
      <c r="G94" s="5">
        <v>63.34</v>
      </c>
      <c r="H94" s="7">
        <v>86.4</v>
      </c>
      <c r="I94" s="7">
        <f t="shared" si="10"/>
        <v>149.74</v>
      </c>
      <c r="J94" s="10">
        <f>SUMPRODUCT((E$94:E$94=E94)*(I$94:I$94&gt;I94))+1</f>
        <v>1</v>
      </c>
      <c r="K94" s="7" t="s">
        <v>22</v>
      </c>
    </row>
    <row r="95" s="14" customFormat="1" ht="18" customHeight="1" spans="1:11">
      <c r="A95" s="5">
        <v>90201016102</v>
      </c>
      <c r="B95" s="5" t="s">
        <v>123</v>
      </c>
      <c r="C95" s="5" t="s">
        <v>13</v>
      </c>
      <c r="D95" s="5" t="s">
        <v>120</v>
      </c>
      <c r="E95" s="6">
        <v>107403</v>
      </c>
      <c r="F95" s="18"/>
      <c r="G95" s="5">
        <v>64.12</v>
      </c>
      <c r="H95" s="7">
        <v>79</v>
      </c>
      <c r="I95" s="7">
        <f t="shared" si="10"/>
        <v>143.12</v>
      </c>
      <c r="J95" s="10">
        <f>SUMPRODUCT((E$95:E$96=E95)*(I$95:I$96&gt;I95))+1</f>
        <v>2</v>
      </c>
      <c r="K95" s="7" t="s">
        <v>22</v>
      </c>
    </row>
    <row r="96" s="14" customFormat="1" ht="18" customHeight="1" spans="1:11">
      <c r="A96" s="5">
        <v>90201010822</v>
      </c>
      <c r="B96" s="5" t="s">
        <v>124</v>
      </c>
      <c r="C96" s="5" t="s">
        <v>18</v>
      </c>
      <c r="D96" s="5" t="s">
        <v>120</v>
      </c>
      <c r="E96" s="6">
        <v>107403</v>
      </c>
      <c r="F96" s="6" t="s">
        <v>31</v>
      </c>
      <c r="G96" s="5">
        <v>62.65</v>
      </c>
      <c r="H96" s="7">
        <v>90</v>
      </c>
      <c r="I96" s="7">
        <f t="shared" si="10"/>
        <v>152.65</v>
      </c>
      <c r="J96" s="10">
        <f>SUMPRODUCT((E$95:E$96=E96)*(I$95:I$96&gt;I96))+1</f>
        <v>1</v>
      </c>
      <c r="K96" s="7" t="s">
        <v>22</v>
      </c>
    </row>
  </sheetData>
  <autoFilter ref="A2:K96"/>
  <sortState ref="A3:K96">
    <sortCondition ref="E3:E96"/>
  </sortState>
  <mergeCells count="1">
    <mergeCell ref="A1:K1"/>
  </mergeCells>
  <pageMargins left="0.629166666666667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opLeftCell="A13" workbookViewId="0">
      <selection activeCell="N7" sqref="N7"/>
    </sheetView>
  </sheetViews>
  <sheetFormatPr defaultColWidth="8.88888888888889" defaultRowHeight="14.4"/>
  <cols>
    <col min="1" max="1" width="6.11111111111111" customWidth="1"/>
    <col min="2" max="2" width="13.5555555555556" customWidth="1"/>
    <col min="3" max="3" width="15.1481481481481" customWidth="1"/>
    <col min="4" max="4" width="10.9259259259259" customWidth="1"/>
    <col min="5" max="5" width="5.66666666666667" customWidth="1"/>
    <col min="6" max="6" width="28.3333333333333" customWidth="1"/>
    <col min="7" max="7" width="11.1111111111111" customWidth="1"/>
  </cols>
  <sheetData>
    <row r="1" ht="44" customHeight="1" spans="1:11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" customHeight="1" spans="1:11">
      <c r="A2" s="2" t="s">
        <v>126</v>
      </c>
      <c r="B2" s="2" t="s">
        <v>127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11</v>
      </c>
    </row>
    <row r="3" ht="25" customHeight="1" spans="1:11">
      <c r="A3" s="3">
        <v>1</v>
      </c>
      <c r="B3" s="12" t="s">
        <v>128</v>
      </c>
      <c r="C3" s="5">
        <v>90201069728</v>
      </c>
      <c r="D3" s="5" t="s">
        <v>12</v>
      </c>
      <c r="E3" s="5" t="s">
        <v>13</v>
      </c>
      <c r="F3" s="5" t="s">
        <v>14</v>
      </c>
      <c r="G3" s="6">
        <v>100603</v>
      </c>
      <c r="H3" s="5">
        <v>67.35</v>
      </c>
      <c r="I3" s="7">
        <v>83.8</v>
      </c>
      <c r="J3" s="7">
        <f>H3+I3</f>
        <v>151.15</v>
      </c>
      <c r="K3" s="7" t="s">
        <v>16</v>
      </c>
    </row>
    <row r="4" ht="25" customHeight="1" spans="1:11">
      <c r="A4" s="3">
        <v>2</v>
      </c>
      <c r="B4" s="12" t="s">
        <v>128</v>
      </c>
      <c r="C4" s="5">
        <v>90201011726</v>
      </c>
      <c r="D4" s="5" t="s">
        <v>26</v>
      </c>
      <c r="E4" s="5" t="s">
        <v>13</v>
      </c>
      <c r="F4" s="5" t="s">
        <v>21</v>
      </c>
      <c r="G4" s="6">
        <v>106902</v>
      </c>
      <c r="H4" s="5">
        <v>66.95</v>
      </c>
      <c r="I4" s="10">
        <v>86.4</v>
      </c>
      <c r="J4" s="7">
        <f t="shared" ref="J4:J19" si="0">H4+I4</f>
        <v>153.35</v>
      </c>
      <c r="K4" s="7" t="s">
        <v>22</v>
      </c>
    </row>
    <row r="5" ht="25" customHeight="1" spans="1:11">
      <c r="A5" s="3">
        <v>3</v>
      </c>
      <c r="B5" s="12" t="s">
        <v>128</v>
      </c>
      <c r="C5" s="5">
        <v>90201010208</v>
      </c>
      <c r="D5" s="5" t="s">
        <v>27</v>
      </c>
      <c r="E5" s="5" t="s">
        <v>13</v>
      </c>
      <c r="F5" s="5" t="s">
        <v>21</v>
      </c>
      <c r="G5" s="6">
        <v>106902</v>
      </c>
      <c r="H5" s="5">
        <v>63.89</v>
      </c>
      <c r="I5" s="13">
        <v>85.8</v>
      </c>
      <c r="J5" s="7">
        <f t="shared" si="0"/>
        <v>149.69</v>
      </c>
      <c r="K5" s="7" t="s">
        <v>22</v>
      </c>
    </row>
    <row r="6" ht="25" customHeight="1" spans="1:11">
      <c r="A6" s="3">
        <v>4</v>
      </c>
      <c r="B6" s="12" t="s">
        <v>128</v>
      </c>
      <c r="C6" s="5">
        <v>90201017117</v>
      </c>
      <c r="D6" s="5" t="s">
        <v>30</v>
      </c>
      <c r="E6" s="5" t="s">
        <v>13</v>
      </c>
      <c r="F6" s="5" t="s">
        <v>21</v>
      </c>
      <c r="G6" s="6">
        <v>106904</v>
      </c>
      <c r="H6" s="5">
        <v>60.27</v>
      </c>
      <c r="I6" s="13">
        <v>82.8</v>
      </c>
      <c r="J6" s="7">
        <f t="shared" si="0"/>
        <v>143.07</v>
      </c>
      <c r="K6" s="7" t="s">
        <v>22</v>
      </c>
    </row>
    <row r="7" ht="25" customHeight="1" spans="1:11">
      <c r="A7" s="3">
        <v>5</v>
      </c>
      <c r="B7" s="12" t="s">
        <v>128</v>
      </c>
      <c r="C7" s="5">
        <v>90201013527</v>
      </c>
      <c r="D7" s="5" t="s">
        <v>43</v>
      </c>
      <c r="E7" s="5" t="s">
        <v>13</v>
      </c>
      <c r="F7" s="5" t="s">
        <v>21</v>
      </c>
      <c r="G7" s="6">
        <v>106907</v>
      </c>
      <c r="H7" s="5">
        <v>66.5</v>
      </c>
      <c r="I7" s="13">
        <v>83.8</v>
      </c>
      <c r="J7" s="7">
        <f t="shared" si="0"/>
        <v>150.3</v>
      </c>
      <c r="K7" s="7" t="s">
        <v>22</v>
      </c>
    </row>
    <row r="8" ht="25" customHeight="1" spans="1:11">
      <c r="A8" s="3">
        <v>6</v>
      </c>
      <c r="B8" s="12" t="s">
        <v>128</v>
      </c>
      <c r="C8" s="5">
        <v>90201013120</v>
      </c>
      <c r="D8" s="5" t="s">
        <v>45</v>
      </c>
      <c r="E8" s="5" t="s">
        <v>13</v>
      </c>
      <c r="F8" s="5" t="s">
        <v>21</v>
      </c>
      <c r="G8" s="6">
        <v>106907</v>
      </c>
      <c r="H8" s="5">
        <v>61.67</v>
      </c>
      <c r="I8" s="7">
        <v>88.4</v>
      </c>
      <c r="J8" s="7">
        <f t="shared" si="0"/>
        <v>150.07</v>
      </c>
      <c r="K8" s="7" t="s">
        <v>22</v>
      </c>
    </row>
    <row r="9" ht="25" customHeight="1" spans="1:11">
      <c r="A9" s="3">
        <v>7</v>
      </c>
      <c r="B9" s="12" t="s">
        <v>128</v>
      </c>
      <c r="C9" s="5">
        <v>90201011611</v>
      </c>
      <c r="D9" s="5" t="s">
        <v>46</v>
      </c>
      <c r="E9" s="5" t="s">
        <v>13</v>
      </c>
      <c r="F9" s="5" t="s">
        <v>21</v>
      </c>
      <c r="G9" s="6">
        <v>106907</v>
      </c>
      <c r="H9" s="5">
        <v>64.54</v>
      </c>
      <c r="I9" s="7">
        <v>83.6</v>
      </c>
      <c r="J9" s="7">
        <f t="shared" si="0"/>
        <v>148.14</v>
      </c>
      <c r="K9" s="7" t="s">
        <v>22</v>
      </c>
    </row>
    <row r="10" ht="25" customHeight="1" spans="1:11">
      <c r="A10" s="3">
        <v>8</v>
      </c>
      <c r="B10" s="12" t="s">
        <v>128</v>
      </c>
      <c r="C10" s="5">
        <v>90201013424</v>
      </c>
      <c r="D10" s="5" t="s">
        <v>47</v>
      </c>
      <c r="E10" s="5" t="s">
        <v>13</v>
      </c>
      <c r="F10" s="5" t="s">
        <v>21</v>
      </c>
      <c r="G10" s="6">
        <v>106907</v>
      </c>
      <c r="H10" s="5">
        <v>62.43</v>
      </c>
      <c r="I10" s="7">
        <v>85.6</v>
      </c>
      <c r="J10" s="7">
        <f t="shared" si="0"/>
        <v>148.03</v>
      </c>
      <c r="K10" s="7" t="s">
        <v>22</v>
      </c>
    </row>
    <row r="11" ht="25" customHeight="1" spans="1:11">
      <c r="A11" s="3">
        <v>9</v>
      </c>
      <c r="B11" s="12" t="s">
        <v>128</v>
      </c>
      <c r="C11" s="5">
        <v>90201010408</v>
      </c>
      <c r="D11" s="5" t="s">
        <v>48</v>
      </c>
      <c r="E11" s="5" t="s">
        <v>13</v>
      </c>
      <c r="F11" s="5" t="s">
        <v>21</v>
      </c>
      <c r="G11" s="6">
        <v>106907</v>
      </c>
      <c r="H11" s="5">
        <v>62.1</v>
      </c>
      <c r="I11" s="7">
        <v>83.6</v>
      </c>
      <c r="J11" s="7">
        <f t="shared" si="0"/>
        <v>145.7</v>
      </c>
      <c r="K11" s="7" t="s">
        <v>22</v>
      </c>
    </row>
    <row r="12" ht="25" customHeight="1" spans="1:11">
      <c r="A12" s="3">
        <v>10</v>
      </c>
      <c r="B12" s="12" t="s">
        <v>128</v>
      </c>
      <c r="C12" s="5">
        <v>90201010307</v>
      </c>
      <c r="D12" s="5" t="s">
        <v>49</v>
      </c>
      <c r="E12" s="5" t="s">
        <v>13</v>
      </c>
      <c r="F12" s="5" t="s">
        <v>21</v>
      </c>
      <c r="G12" s="6">
        <v>106907</v>
      </c>
      <c r="H12" s="5">
        <v>61.84</v>
      </c>
      <c r="I12" s="7">
        <v>83.2</v>
      </c>
      <c r="J12" s="7">
        <f t="shared" si="0"/>
        <v>145.04</v>
      </c>
      <c r="K12" s="7" t="s">
        <v>22</v>
      </c>
    </row>
    <row r="13" ht="25" customHeight="1" spans="1:11">
      <c r="A13" s="3">
        <v>11</v>
      </c>
      <c r="B13" s="12" t="s">
        <v>128</v>
      </c>
      <c r="C13" s="5">
        <v>90201012207</v>
      </c>
      <c r="D13" s="5" t="s">
        <v>50</v>
      </c>
      <c r="E13" s="5" t="s">
        <v>13</v>
      </c>
      <c r="F13" s="5" t="s">
        <v>21</v>
      </c>
      <c r="G13" s="6">
        <v>106908</v>
      </c>
      <c r="H13" s="5">
        <v>65.56</v>
      </c>
      <c r="I13" s="7">
        <v>91</v>
      </c>
      <c r="J13" s="7">
        <f t="shared" si="0"/>
        <v>156.56</v>
      </c>
      <c r="K13" s="7" t="s">
        <v>22</v>
      </c>
    </row>
    <row r="14" ht="25" customHeight="1" spans="1:11">
      <c r="A14" s="3">
        <v>12</v>
      </c>
      <c r="B14" s="12" t="s">
        <v>128</v>
      </c>
      <c r="C14" s="5">
        <v>90201010217</v>
      </c>
      <c r="D14" s="5" t="s">
        <v>51</v>
      </c>
      <c r="E14" s="5" t="s">
        <v>13</v>
      </c>
      <c r="F14" s="5" t="s">
        <v>21</v>
      </c>
      <c r="G14" s="6">
        <v>106908</v>
      </c>
      <c r="H14" s="5">
        <v>67.23</v>
      </c>
      <c r="I14" s="7">
        <v>88</v>
      </c>
      <c r="J14" s="7">
        <f t="shared" si="0"/>
        <v>155.23</v>
      </c>
      <c r="K14" s="7" t="s">
        <v>22</v>
      </c>
    </row>
    <row r="15" ht="25" customHeight="1" spans="1:11">
      <c r="A15" s="3">
        <v>13</v>
      </c>
      <c r="B15" s="12" t="s">
        <v>128</v>
      </c>
      <c r="C15" s="5">
        <v>90201011622</v>
      </c>
      <c r="D15" s="5" t="s">
        <v>64</v>
      </c>
      <c r="E15" s="5" t="s">
        <v>13</v>
      </c>
      <c r="F15" s="5" t="s">
        <v>21</v>
      </c>
      <c r="G15" s="6">
        <v>106910</v>
      </c>
      <c r="H15" s="5">
        <v>65.33</v>
      </c>
      <c r="I15" s="7">
        <v>85.2</v>
      </c>
      <c r="J15" s="7">
        <f t="shared" si="0"/>
        <v>150.53</v>
      </c>
      <c r="K15" s="7" t="s">
        <v>22</v>
      </c>
    </row>
    <row r="16" ht="25" customHeight="1" spans="1:11">
      <c r="A16" s="3">
        <v>14</v>
      </c>
      <c r="B16" s="12" t="s">
        <v>128</v>
      </c>
      <c r="C16" s="5">
        <v>90201015920</v>
      </c>
      <c r="D16" s="5" t="s">
        <v>66</v>
      </c>
      <c r="E16" s="5" t="s">
        <v>13</v>
      </c>
      <c r="F16" s="5" t="s">
        <v>21</v>
      </c>
      <c r="G16" s="6">
        <v>106910</v>
      </c>
      <c r="H16" s="5">
        <v>65.63</v>
      </c>
      <c r="I16" s="7">
        <v>83.8</v>
      </c>
      <c r="J16" s="7">
        <f t="shared" si="0"/>
        <v>149.43</v>
      </c>
      <c r="K16" s="7" t="s">
        <v>22</v>
      </c>
    </row>
    <row r="17" ht="25" customHeight="1" spans="1:11">
      <c r="A17" s="3">
        <v>15</v>
      </c>
      <c r="B17" s="12" t="s">
        <v>128</v>
      </c>
      <c r="C17" s="5">
        <v>90201011919</v>
      </c>
      <c r="D17" s="5" t="s">
        <v>67</v>
      </c>
      <c r="E17" s="5" t="s">
        <v>13</v>
      </c>
      <c r="F17" s="5" t="s">
        <v>21</v>
      </c>
      <c r="G17" s="6">
        <v>106910</v>
      </c>
      <c r="H17" s="5">
        <v>65.89</v>
      </c>
      <c r="I17" s="7">
        <v>82.8</v>
      </c>
      <c r="J17" s="7">
        <f t="shared" si="0"/>
        <v>148.69</v>
      </c>
      <c r="K17" s="7" t="s">
        <v>22</v>
      </c>
    </row>
    <row r="18" ht="25" customHeight="1" spans="1:11">
      <c r="A18" s="3">
        <v>16</v>
      </c>
      <c r="B18" s="12" t="s">
        <v>128</v>
      </c>
      <c r="C18" s="5">
        <v>90201014121</v>
      </c>
      <c r="D18" s="5" t="s">
        <v>68</v>
      </c>
      <c r="E18" s="5" t="s">
        <v>13</v>
      </c>
      <c r="F18" s="5" t="s">
        <v>21</v>
      </c>
      <c r="G18" s="6">
        <v>106910</v>
      </c>
      <c r="H18" s="5">
        <v>64.05</v>
      </c>
      <c r="I18" s="7">
        <v>84</v>
      </c>
      <c r="J18" s="7">
        <f t="shared" si="0"/>
        <v>148.05</v>
      </c>
      <c r="K18" s="7" t="s">
        <v>22</v>
      </c>
    </row>
    <row r="19" ht="25" customHeight="1" spans="1:11">
      <c r="A19" s="3">
        <v>17</v>
      </c>
      <c r="B19" s="12" t="s">
        <v>128</v>
      </c>
      <c r="C19" s="5">
        <v>90201011116</v>
      </c>
      <c r="D19" s="5" t="s">
        <v>69</v>
      </c>
      <c r="E19" s="5" t="s">
        <v>13</v>
      </c>
      <c r="F19" s="5" t="s">
        <v>21</v>
      </c>
      <c r="G19" s="6">
        <v>106910</v>
      </c>
      <c r="H19" s="5">
        <v>66.45</v>
      </c>
      <c r="I19" s="7">
        <v>81.4</v>
      </c>
      <c r="J19" s="7">
        <f t="shared" si="0"/>
        <v>147.85</v>
      </c>
      <c r="K19" s="7" t="s">
        <v>22</v>
      </c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zoomScale="90" zoomScaleNormal="90" workbookViewId="0">
      <selection activeCell="L7" sqref="L7"/>
    </sheetView>
  </sheetViews>
  <sheetFormatPr defaultColWidth="8.88888888888889" defaultRowHeight="14.4"/>
  <cols>
    <col min="1" max="1" width="6.88888888888889" customWidth="1"/>
    <col min="2" max="2" width="14.3333333333333" customWidth="1"/>
    <col min="3" max="3" width="14.2222222222222" customWidth="1"/>
    <col min="4" max="4" width="13.1944444444444" customWidth="1"/>
    <col min="6" max="6" width="27" customWidth="1"/>
  </cols>
  <sheetData>
    <row r="1" ht="36" customHeight="1" spans="1:11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2" t="s">
        <v>126</v>
      </c>
      <c r="B2" s="2" t="s">
        <v>127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11</v>
      </c>
    </row>
    <row r="3" ht="25" customHeight="1" spans="1:11">
      <c r="A3" s="3">
        <v>1</v>
      </c>
      <c r="B3" s="12" t="s">
        <v>130</v>
      </c>
      <c r="C3" s="5">
        <v>90201010605</v>
      </c>
      <c r="D3" s="5" t="s">
        <v>20</v>
      </c>
      <c r="E3" s="5" t="s">
        <v>13</v>
      </c>
      <c r="F3" s="5" t="s">
        <v>21</v>
      </c>
      <c r="G3" s="6">
        <v>106901</v>
      </c>
      <c r="H3" s="5">
        <v>67.98</v>
      </c>
      <c r="I3" s="10">
        <v>85.4</v>
      </c>
      <c r="J3" s="7">
        <f>H3+I3</f>
        <v>153.38</v>
      </c>
      <c r="K3" s="7" t="s">
        <v>22</v>
      </c>
    </row>
    <row r="4" ht="25" customHeight="1" spans="1:11">
      <c r="A4" s="3">
        <v>2</v>
      </c>
      <c r="B4" s="12" t="s">
        <v>130</v>
      </c>
      <c r="C4" s="5">
        <v>90201011123</v>
      </c>
      <c r="D4" s="5" t="s">
        <v>23</v>
      </c>
      <c r="E4" s="5" t="s">
        <v>13</v>
      </c>
      <c r="F4" s="5" t="s">
        <v>21</v>
      </c>
      <c r="G4" s="6">
        <v>106901</v>
      </c>
      <c r="H4" s="5">
        <v>66.12</v>
      </c>
      <c r="I4" s="10">
        <v>86.2</v>
      </c>
      <c r="J4" s="7">
        <f>H4+I4</f>
        <v>152.32</v>
      </c>
      <c r="K4" s="7" t="s">
        <v>22</v>
      </c>
    </row>
    <row r="5" ht="25" customHeight="1" spans="1:11">
      <c r="A5" s="3">
        <v>3</v>
      </c>
      <c r="B5" s="12" t="s">
        <v>130</v>
      </c>
      <c r="C5" s="5">
        <v>90201010620</v>
      </c>
      <c r="D5" s="5" t="s">
        <v>80</v>
      </c>
      <c r="E5" s="5" t="s">
        <v>13</v>
      </c>
      <c r="F5" s="5" t="s">
        <v>21</v>
      </c>
      <c r="G5" s="6">
        <v>106913</v>
      </c>
      <c r="H5" s="5">
        <v>71.54</v>
      </c>
      <c r="I5" s="7">
        <v>84.4</v>
      </c>
      <c r="J5" s="7">
        <f t="shared" ref="J5:J20" si="0">H5+I5</f>
        <v>155.94</v>
      </c>
      <c r="K5" s="7" t="s">
        <v>22</v>
      </c>
    </row>
    <row r="6" ht="25" customHeight="1" spans="1:11">
      <c r="A6" s="3">
        <v>4</v>
      </c>
      <c r="B6" s="12" t="s">
        <v>130</v>
      </c>
      <c r="C6" s="5">
        <v>90201012624</v>
      </c>
      <c r="D6" s="5" t="s">
        <v>81</v>
      </c>
      <c r="E6" s="5" t="s">
        <v>13</v>
      </c>
      <c r="F6" s="5" t="s">
        <v>21</v>
      </c>
      <c r="G6" s="6">
        <v>106913</v>
      </c>
      <c r="H6" s="5">
        <v>67.54</v>
      </c>
      <c r="I6" s="7">
        <v>85.4</v>
      </c>
      <c r="J6" s="7">
        <f t="shared" si="0"/>
        <v>152.94</v>
      </c>
      <c r="K6" s="7" t="s">
        <v>22</v>
      </c>
    </row>
    <row r="7" ht="25" customHeight="1" spans="1:11">
      <c r="A7" s="3">
        <v>5</v>
      </c>
      <c r="B7" s="12" t="s">
        <v>130</v>
      </c>
      <c r="C7" s="5">
        <v>90201012608</v>
      </c>
      <c r="D7" s="5" t="s">
        <v>82</v>
      </c>
      <c r="E7" s="5" t="s">
        <v>13</v>
      </c>
      <c r="F7" s="5" t="s">
        <v>21</v>
      </c>
      <c r="G7" s="6">
        <v>106913</v>
      </c>
      <c r="H7" s="5">
        <v>65.91</v>
      </c>
      <c r="I7" s="7">
        <v>86.8</v>
      </c>
      <c r="J7" s="7">
        <f t="shared" si="0"/>
        <v>152.71</v>
      </c>
      <c r="K7" s="7" t="s">
        <v>22</v>
      </c>
    </row>
    <row r="8" ht="25" customHeight="1" spans="1:11">
      <c r="A8" s="3">
        <v>6</v>
      </c>
      <c r="B8" s="12" t="s">
        <v>130</v>
      </c>
      <c r="C8" s="5">
        <v>90201010406</v>
      </c>
      <c r="D8" s="5" t="s">
        <v>83</v>
      </c>
      <c r="E8" s="5" t="s">
        <v>13</v>
      </c>
      <c r="F8" s="5" t="s">
        <v>21</v>
      </c>
      <c r="G8" s="6">
        <v>106913</v>
      </c>
      <c r="H8" s="5">
        <v>66.39</v>
      </c>
      <c r="I8" s="7">
        <v>85.6</v>
      </c>
      <c r="J8" s="7">
        <f t="shared" si="0"/>
        <v>151.99</v>
      </c>
      <c r="K8" s="7" t="s">
        <v>22</v>
      </c>
    </row>
    <row r="9" ht="25" customHeight="1" spans="1:11">
      <c r="A9" s="3">
        <v>7</v>
      </c>
      <c r="B9" s="12" t="s">
        <v>130</v>
      </c>
      <c r="C9" s="5">
        <v>90201012012</v>
      </c>
      <c r="D9" s="5" t="s">
        <v>84</v>
      </c>
      <c r="E9" s="5" t="s">
        <v>13</v>
      </c>
      <c r="F9" s="5" t="s">
        <v>21</v>
      </c>
      <c r="G9" s="6">
        <v>106913</v>
      </c>
      <c r="H9" s="5">
        <v>65.2</v>
      </c>
      <c r="I9" s="7">
        <v>86.4</v>
      </c>
      <c r="J9" s="7">
        <f t="shared" si="0"/>
        <v>151.6</v>
      </c>
      <c r="K9" s="7" t="s">
        <v>22</v>
      </c>
    </row>
    <row r="10" ht="25" customHeight="1" spans="1:11">
      <c r="A10" s="3">
        <v>8</v>
      </c>
      <c r="B10" s="12" t="s">
        <v>130</v>
      </c>
      <c r="C10" s="5">
        <v>90201016529</v>
      </c>
      <c r="D10" s="5" t="s">
        <v>92</v>
      </c>
      <c r="E10" s="5" t="s">
        <v>13</v>
      </c>
      <c r="F10" s="5" t="s">
        <v>93</v>
      </c>
      <c r="G10" s="6">
        <v>107001</v>
      </c>
      <c r="H10" s="5">
        <v>62.67</v>
      </c>
      <c r="I10" s="7">
        <v>88</v>
      </c>
      <c r="J10" s="7">
        <f t="shared" si="0"/>
        <v>150.67</v>
      </c>
      <c r="K10" s="7" t="s">
        <v>22</v>
      </c>
    </row>
    <row r="11" ht="25" customHeight="1" spans="1:11">
      <c r="A11" s="3">
        <v>9</v>
      </c>
      <c r="B11" s="12" t="s">
        <v>130</v>
      </c>
      <c r="C11" s="5">
        <v>90201014114</v>
      </c>
      <c r="D11" s="5" t="s">
        <v>101</v>
      </c>
      <c r="E11" s="5" t="s">
        <v>13</v>
      </c>
      <c r="F11" s="5" t="s">
        <v>97</v>
      </c>
      <c r="G11" s="6">
        <v>107104</v>
      </c>
      <c r="H11" s="5">
        <v>67.14</v>
      </c>
      <c r="I11" s="7">
        <v>87.2</v>
      </c>
      <c r="J11" s="7">
        <f t="shared" si="0"/>
        <v>154.34</v>
      </c>
      <c r="K11" s="7" t="s">
        <v>22</v>
      </c>
    </row>
    <row r="12" ht="25" customHeight="1" spans="1:11">
      <c r="A12" s="3">
        <v>10</v>
      </c>
      <c r="B12" s="12" t="s">
        <v>130</v>
      </c>
      <c r="C12" s="5">
        <v>90201014910</v>
      </c>
      <c r="D12" s="5" t="s">
        <v>102</v>
      </c>
      <c r="E12" s="5" t="s">
        <v>13</v>
      </c>
      <c r="F12" s="5" t="s">
        <v>97</v>
      </c>
      <c r="G12" s="6">
        <v>107104</v>
      </c>
      <c r="H12" s="5">
        <v>59.53</v>
      </c>
      <c r="I12" s="7">
        <v>88</v>
      </c>
      <c r="J12" s="7">
        <f t="shared" si="0"/>
        <v>147.53</v>
      </c>
      <c r="K12" s="7" t="s">
        <v>22</v>
      </c>
    </row>
    <row r="13" ht="25" customHeight="1" spans="1:11">
      <c r="A13" s="3">
        <v>11</v>
      </c>
      <c r="B13" s="12" t="s">
        <v>130</v>
      </c>
      <c r="C13" s="5">
        <v>90201151104</v>
      </c>
      <c r="D13" s="5" t="s">
        <v>104</v>
      </c>
      <c r="E13" s="5" t="s">
        <v>13</v>
      </c>
      <c r="F13" s="5" t="s">
        <v>105</v>
      </c>
      <c r="G13" s="6">
        <v>107201</v>
      </c>
      <c r="H13" s="5">
        <v>68.65</v>
      </c>
      <c r="I13" s="7">
        <v>82.6</v>
      </c>
      <c r="J13" s="7">
        <f t="shared" si="0"/>
        <v>151.25</v>
      </c>
      <c r="K13" s="7" t="s">
        <v>22</v>
      </c>
    </row>
    <row r="14" ht="25" customHeight="1" spans="1:11">
      <c r="A14" s="3">
        <v>12</v>
      </c>
      <c r="B14" s="12" t="s">
        <v>130</v>
      </c>
      <c r="C14" s="5">
        <v>90201093916</v>
      </c>
      <c r="D14" s="5" t="s">
        <v>106</v>
      </c>
      <c r="E14" s="5" t="s">
        <v>13</v>
      </c>
      <c r="F14" s="5" t="s">
        <v>105</v>
      </c>
      <c r="G14" s="6">
        <v>107201</v>
      </c>
      <c r="H14" s="5">
        <v>63.05</v>
      </c>
      <c r="I14" s="7">
        <v>87.4</v>
      </c>
      <c r="J14" s="7">
        <f t="shared" si="0"/>
        <v>150.45</v>
      </c>
      <c r="K14" s="7" t="s">
        <v>22</v>
      </c>
    </row>
    <row r="15" ht="25" customHeight="1" spans="1:11">
      <c r="A15" s="3">
        <v>13</v>
      </c>
      <c r="B15" s="12" t="s">
        <v>130</v>
      </c>
      <c r="C15" s="5">
        <v>90201013107</v>
      </c>
      <c r="D15" s="5" t="s">
        <v>109</v>
      </c>
      <c r="E15" s="5" t="s">
        <v>13</v>
      </c>
      <c r="F15" s="5" t="s">
        <v>105</v>
      </c>
      <c r="G15" s="6">
        <v>107204</v>
      </c>
      <c r="H15" s="5">
        <v>59.89</v>
      </c>
      <c r="I15" s="7">
        <v>86.2</v>
      </c>
      <c r="J15" s="7">
        <f t="shared" si="0"/>
        <v>146.09</v>
      </c>
      <c r="K15" s="7" t="s">
        <v>22</v>
      </c>
    </row>
    <row r="16" ht="25" customHeight="1" spans="1:11">
      <c r="A16" s="3">
        <v>14</v>
      </c>
      <c r="B16" s="12" t="s">
        <v>130</v>
      </c>
      <c r="C16" s="5">
        <v>90201011024</v>
      </c>
      <c r="D16" s="5" t="s">
        <v>110</v>
      </c>
      <c r="E16" s="5" t="s">
        <v>13</v>
      </c>
      <c r="F16" s="5" t="s">
        <v>105</v>
      </c>
      <c r="G16" s="6">
        <v>107204</v>
      </c>
      <c r="H16" s="5">
        <v>64.02</v>
      </c>
      <c r="I16" s="7">
        <v>78.2</v>
      </c>
      <c r="J16" s="7">
        <f t="shared" si="0"/>
        <v>142.22</v>
      </c>
      <c r="K16" s="7" t="s">
        <v>22</v>
      </c>
    </row>
    <row r="17" ht="25" customHeight="1" spans="1:11">
      <c r="A17" s="3">
        <v>15</v>
      </c>
      <c r="B17" s="12" t="s">
        <v>130</v>
      </c>
      <c r="C17" s="8">
        <v>90201017105</v>
      </c>
      <c r="D17" s="8" t="s">
        <v>113</v>
      </c>
      <c r="E17" s="8" t="s">
        <v>13</v>
      </c>
      <c r="F17" s="8" t="s">
        <v>105</v>
      </c>
      <c r="G17" s="9">
        <v>107207</v>
      </c>
      <c r="H17" s="8">
        <v>50.66</v>
      </c>
      <c r="I17" s="10">
        <v>79.8</v>
      </c>
      <c r="J17" s="10">
        <f t="shared" si="0"/>
        <v>130.46</v>
      </c>
      <c r="K17" s="7" t="s">
        <v>22</v>
      </c>
    </row>
    <row r="18" ht="25" customHeight="1" spans="1:11">
      <c r="A18" s="3">
        <v>16</v>
      </c>
      <c r="B18" s="12" t="s">
        <v>130</v>
      </c>
      <c r="C18" s="5">
        <v>90201013126</v>
      </c>
      <c r="D18" s="5" t="s">
        <v>116</v>
      </c>
      <c r="E18" s="5" t="s">
        <v>13</v>
      </c>
      <c r="F18" s="5" t="s">
        <v>115</v>
      </c>
      <c r="G18" s="6">
        <v>107302</v>
      </c>
      <c r="H18" s="5">
        <v>69.88</v>
      </c>
      <c r="I18" s="7">
        <v>82.2</v>
      </c>
      <c r="J18" s="7">
        <f t="shared" si="0"/>
        <v>152.08</v>
      </c>
      <c r="K18" s="7" t="s">
        <v>22</v>
      </c>
    </row>
    <row r="19" ht="25" customHeight="1" spans="1:11">
      <c r="A19" s="3">
        <v>17</v>
      </c>
      <c r="B19" s="12" t="s">
        <v>130</v>
      </c>
      <c r="C19" s="5">
        <v>90201016326</v>
      </c>
      <c r="D19" s="5" t="s">
        <v>80</v>
      </c>
      <c r="E19" s="5" t="s">
        <v>13</v>
      </c>
      <c r="F19" s="5" t="s">
        <v>115</v>
      </c>
      <c r="G19" s="6">
        <v>107305</v>
      </c>
      <c r="H19" s="5">
        <v>64.49</v>
      </c>
      <c r="I19" s="7">
        <v>84.2</v>
      </c>
      <c r="J19" s="7">
        <f t="shared" si="0"/>
        <v>148.69</v>
      </c>
      <c r="K19" s="7" t="s">
        <v>22</v>
      </c>
    </row>
    <row r="20" ht="25" customHeight="1" spans="1:11">
      <c r="A20" s="3">
        <v>18</v>
      </c>
      <c r="B20" s="12" t="s">
        <v>130</v>
      </c>
      <c r="C20" s="5">
        <v>90201016102</v>
      </c>
      <c r="D20" s="5" t="s">
        <v>123</v>
      </c>
      <c r="E20" s="5" t="s">
        <v>13</v>
      </c>
      <c r="F20" s="5" t="s">
        <v>120</v>
      </c>
      <c r="G20" s="6">
        <v>107403</v>
      </c>
      <c r="H20" s="5">
        <v>64.12</v>
      </c>
      <c r="I20" s="7">
        <v>79</v>
      </c>
      <c r="J20" s="7">
        <f t="shared" si="0"/>
        <v>143.12</v>
      </c>
      <c r="K20" s="7" t="s">
        <v>22</v>
      </c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L3" sqref="L3"/>
    </sheetView>
  </sheetViews>
  <sheetFormatPr defaultColWidth="8.88888888888889" defaultRowHeight="14.4"/>
  <cols>
    <col min="1" max="1" width="7.33333333333333" style="11" customWidth="1"/>
    <col min="2" max="2" width="14.1111111111111" style="11" customWidth="1"/>
    <col min="3" max="3" width="15.5092592592593" customWidth="1"/>
    <col min="4" max="4" width="12.9907407407407" customWidth="1"/>
    <col min="5" max="5" width="6.25" customWidth="1"/>
    <col min="6" max="6" width="27.0925925925926" customWidth="1"/>
    <col min="7" max="7" width="10.2592592592593" customWidth="1"/>
    <col min="10" max="10" width="10.2592592592593" customWidth="1"/>
  </cols>
  <sheetData>
    <row r="1" ht="42" customHeight="1" spans="1:11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" customHeight="1" spans="1:11">
      <c r="A2" s="2" t="s">
        <v>126</v>
      </c>
      <c r="B2" s="2" t="s">
        <v>127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11</v>
      </c>
    </row>
    <row r="3" ht="25" customHeight="1" spans="1:11">
      <c r="A3" s="3">
        <v>1</v>
      </c>
      <c r="B3" s="4" t="s">
        <v>132</v>
      </c>
      <c r="C3" s="5">
        <v>90201012825</v>
      </c>
      <c r="D3" s="5" t="s">
        <v>33</v>
      </c>
      <c r="E3" s="5" t="s">
        <v>18</v>
      </c>
      <c r="F3" s="5" t="s">
        <v>21</v>
      </c>
      <c r="G3" s="6">
        <v>106905</v>
      </c>
      <c r="H3" s="5">
        <v>65.73</v>
      </c>
      <c r="I3" s="7">
        <v>84</v>
      </c>
      <c r="J3" s="7">
        <f t="shared" ref="J3:J22" si="0">H3+I3</f>
        <v>149.73</v>
      </c>
      <c r="K3" s="7" t="s">
        <v>22</v>
      </c>
    </row>
    <row r="4" ht="25" customHeight="1" spans="1:11">
      <c r="A4" s="3">
        <v>2</v>
      </c>
      <c r="B4" s="4" t="s">
        <v>132</v>
      </c>
      <c r="C4" s="5">
        <v>90201015007</v>
      </c>
      <c r="D4" s="5" t="s">
        <v>35</v>
      </c>
      <c r="E4" s="5" t="s">
        <v>18</v>
      </c>
      <c r="F4" s="5" t="s">
        <v>21</v>
      </c>
      <c r="G4" s="6">
        <v>106905</v>
      </c>
      <c r="H4" s="5">
        <v>67.25</v>
      </c>
      <c r="I4" s="7">
        <v>82.2</v>
      </c>
      <c r="J4" s="7">
        <f t="shared" si="0"/>
        <v>149.45</v>
      </c>
      <c r="K4" s="7" t="s">
        <v>22</v>
      </c>
    </row>
    <row r="5" ht="25" customHeight="1" spans="1:11">
      <c r="A5" s="3">
        <v>3</v>
      </c>
      <c r="B5" s="4" t="s">
        <v>132</v>
      </c>
      <c r="C5" s="5">
        <v>90201015121</v>
      </c>
      <c r="D5" s="5" t="s">
        <v>36</v>
      </c>
      <c r="E5" s="5" t="s">
        <v>18</v>
      </c>
      <c r="F5" s="5" t="s">
        <v>21</v>
      </c>
      <c r="G5" s="6">
        <v>106905</v>
      </c>
      <c r="H5" s="5">
        <v>66.55</v>
      </c>
      <c r="I5" s="7">
        <v>82</v>
      </c>
      <c r="J5" s="7">
        <f t="shared" si="0"/>
        <v>148.55</v>
      </c>
      <c r="K5" s="7" t="s">
        <v>22</v>
      </c>
    </row>
    <row r="6" ht="25" customHeight="1" spans="1:11">
      <c r="A6" s="3">
        <v>4</v>
      </c>
      <c r="B6" s="4" t="s">
        <v>132</v>
      </c>
      <c r="C6" s="5">
        <v>90201012317</v>
      </c>
      <c r="D6" s="5" t="s">
        <v>37</v>
      </c>
      <c r="E6" s="5" t="s">
        <v>18</v>
      </c>
      <c r="F6" s="5" t="s">
        <v>21</v>
      </c>
      <c r="G6" s="6">
        <v>106905</v>
      </c>
      <c r="H6" s="5">
        <v>65.82</v>
      </c>
      <c r="I6" s="7">
        <v>80.8</v>
      </c>
      <c r="J6" s="7">
        <f t="shared" si="0"/>
        <v>146.62</v>
      </c>
      <c r="K6" s="7" t="s">
        <v>22</v>
      </c>
    </row>
    <row r="7" ht="25" customHeight="1" spans="1:11">
      <c r="A7" s="3">
        <v>5</v>
      </c>
      <c r="B7" s="4" t="s">
        <v>132</v>
      </c>
      <c r="C7" s="5">
        <v>90201015327</v>
      </c>
      <c r="D7" s="5" t="s">
        <v>38</v>
      </c>
      <c r="E7" s="5" t="s">
        <v>18</v>
      </c>
      <c r="F7" s="5" t="s">
        <v>21</v>
      </c>
      <c r="G7" s="6">
        <v>106905</v>
      </c>
      <c r="H7" s="5">
        <v>63.42</v>
      </c>
      <c r="I7" s="7">
        <v>82.8</v>
      </c>
      <c r="J7" s="7">
        <f t="shared" si="0"/>
        <v>146.22</v>
      </c>
      <c r="K7" s="7" t="s">
        <v>22</v>
      </c>
    </row>
    <row r="8" ht="25" customHeight="1" spans="1:11">
      <c r="A8" s="3">
        <v>6</v>
      </c>
      <c r="B8" s="4" t="s">
        <v>132</v>
      </c>
      <c r="C8" s="5">
        <v>90201010622</v>
      </c>
      <c r="D8" s="5" t="s">
        <v>39</v>
      </c>
      <c r="E8" s="5" t="s">
        <v>18</v>
      </c>
      <c r="F8" s="5" t="s">
        <v>21</v>
      </c>
      <c r="G8" s="6">
        <v>106905</v>
      </c>
      <c r="H8" s="5">
        <v>58.96</v>
      </c>
      <c r="I8" s="7">
        <v>85.2</v>
      </c>
      <c r="J8" s="7">
        <f t="shared" si="0"/>
        <v>144.16</v>
      </c>
      <c r="K8" s="7" t="s">
        <v>22</v>
      </c>
    </row>
    <row r="9" ht="25" customHeight="1" spans="1:11">
      <c r="A9" s="3">
        <v>7</v>
      </c>
      <c r="B9" s="4" t="s">
        <v>132</v>
      </c>
      <c r="C9" s="5">
        <v>90201015902</v>
      </c>
      <c r="D9" s="5" t="s">
        <v>40</v>
      </c>
      <c r="E9" s="5" t="s">
        <v>18</v>
      </c>
      <c r="F9" s="5" t="s">
        <v>21</v>
      </c>
      <c r="G9" s="6">
        <v>106905</v>
      </c>
      <c r="H9" s="5">
        <v>64.46</v>
      </c>
      <c r="I9" s="7">
        <v>78.2</v>
      </c>
      <c r="J9" s="7">
        <f t="shared" si="0"/>
        <v>142.66</v>
      </c>
      <c r="K9" s="7" t="s">
        <v>22</v>
      </c>
    </row>
    <row r="10" ht="25" customHeight="1" spans="1:11">
      <c r="A10" s="3">
        <v>8</v>
      </c>
      <c r="B10" s="4" t="s">
        <v>132</v>
      </c>
      <c r="C10" s="5">
        <v>90201015806</v>
      </c>
      <c r="D10" s="5" t="s">
        <v>41</v>
      </c>
      <c r="E10" s="5" t="s">
        <v>18</v>
      </c>
      <c r="F10" s="5" t="s">
        <v>21</v>
      </c>
      <c r="G10" s="6">
        <v>106905</v>
      </c>
      <c r="H10" s="5">
        <v>64.45</v>
      </c>
      <c r="I10" s="7">
        <v>77.6</v>
      </c>
      <c r="J10" s="7">
        <f t="shared" si="0"/>
        <v>142.05</v>
      </c>
      <c r="K10" s="7" t="s">
        <v>22</v>
      </c>
    </row>
    <row r="11" ht="25" customHeight="1" spans="1:11">
      <c r="A11" s="3">
        <v>9</v>
      </c>
      <c r="B11" s="4" t="s">
        <v>132</v>
      </c>
      <c r="C11" s="5">
        <v>90201016406</v>
      </c>
      <c r="D11" s="5" t="s">
        <v>42</v>
      </c>
      <c r="E11" s="5" t="s">
        <v>18</v>
      </c>
      <c r="F11" s="5" t="s">
        <v>21</v>
      </c>
      <c r="G11" s="6">
        <v>106905</v>
      </c>
      <c r="H11" s="5">
        <v>59.47</v>
      </c>
      <c r="I11" s="7">
        <v>82.2</v>
      </c>
      <c r="J11" s="7">
        <f t="shared" si="0"/>
        <v>141.67</v>
      </c>
      <c r="K11" s="7" t="s">
        <v>22</v>
      </c>
    </row>
    <row r="12" ht="25" customHeight="1" spans="1:11">
      <c r="A12" s="3">
        <v>10</v>
      </c>
      <c r="B12" s="4" t="s">
        <v>132</v>
      </c>
      <c r="C12" s="5">
        <v>90201014414</v>
      </c>
      <c r="D12" s="5" t="s">
        <v>52</v>
      </c>
      <c r="E12" s="5" t="s">
        <v>18</v>
      </c>
      <c r="F12" s="5" t="s">
        <v>21</v>
      </c>
      <c r="G12" s="6">
        <v>106908</v>
      </c>
      <c r="H12" s="5">
        <v>66.3</v>
      </c>
      <c r="I12" s="7">
        <v>88.8</v>
      </c>
      <c r="J12" s="7">
        <f t="shared" si="0"/>
        <v>155.1</v>
      </c>
      <c r="K12" s="7" t="s">
        <v>22</v>
      </c>
    </row>
    <row r="13" ht="25" customHeight="1" spans="1:11">
      <c r="A13" s="3">
        <v>11</v>
      </c>
      <c r="B13" s="4" t="s">
        <v>132</v>
      </c>
      <c r="C13" s="5">
        <v>90201016828</v>
      </c>
      <c r="D13" s="5" t="s">
        <v>53</v>
      </c>
      <c r="E13" s="5" t="s">
        <v>18</v>
      </c>
      <c r="F13" s="5" t="s">
        <v>21</v>
      </c>
      <c r="G13" s="6">
        <v>106909</v>
      </c>
      <c r="H13" s="5">
        <v>70.42</v>
      </c>
      <c r="I13" s="7">
        <v>82.4</v>
      </c>
      <c r="J13" s="7">
        <f t="shared" si="0"/>
        <v>152.82</v>
      </c>
      <c r="K13" s="7" t="s">
        <v>22</v>
      </c>
    </row>
    <row r="14" ht="25" customHeight="1" spans="1:11">
      <c r="A14" s="3">
        <v>12</v>
      </c>
      <c r="B14" s="4" t="s">
        <v>132</v>
      </c>
      <c r="C14" s="5">
        <v>90201011219</v>
      </c>
      <c r="D14" s="5" t="s">
        <v>55</v>
      </c>
      <c r="E14" s="5" t="s">
        <v>18</v>
      </c>
      <c r="F14" s="5" t="s">
        <v>21</v>
      </c>
      <c r="G14" s="6">
        <v>106909</v>
      </c>
      <c r="H14" s="5">
        <v>66.73</v>
      </c>
      <c r="I14" s="7">
        <v>85.2</v>
      </c>
      <c r="J14" s="7">
        <f t="shared" si="0"/>
        <v>151.93</v>
      </c>
      <c r="K14" s="7" t="s">
        <v>22</v>
      </c>
    </row>
    <row r="15" ht="25" customHeight="1" spans="1:11">
      <c r="A15" s="3">
        <v>13</v>
      </c>
      <c r="B15" s="4" t="s">
        <v>132</v>
      </c>
      <c r="C15" s="5">
        <v>90201013920</v>
      </c>
      <c r="D15" s="5" t="s">
        <v>56</v>
      </c>
      <c r="E15" s="5" t="s">
        <v>18</v>
      </c>
      <c r="F15" s="5" t="s">
        <v>21</v>
      </c>
      <c r="G15" s="6">
        <v>106909</v>
      </c>
      <c r="H15" s="5">
        <v>68.4</v>
      </c>
      <c r="I15" s="7">
        <v>83</v>
      </c>
      <c r="J15" s="7">
        <f t="shared" si="0"/>
        <v>151.4</v>
      </c>
      <c r="K15" s="7" t="s">
        <v>22</v>
      </c>
    </row>
    <row r="16" ht="25" customHeight="1" spans="1:11">
      <c r="A16" s="3">
        <v>14</v>
      </c>
      <c r="B16" s="4" t="s">
        <v>132</v>
      </c>
      <c r="C16" s="5">
        <v>90201012412</v>
      </c>
      <c r="D16" s="5" t="s">
        <v>57</v>
      </c>
      <c r="E16" s="5" t="s">
        <v>18</v>
      </c>
      <c r="F16" s="5" t="s">
        <v>21</v>
      </c>
      <c r="G16" s="6">
        <v>106909</v>
      </c>
      <c r="H16" s="5">
        <v>67.85</v>
      </c>
      <c r="I16" s="7">
        <v>83</v>
      </c>
      <c r="J16" s="7">
        <f t="shared" si="0"/>
        <v>150.85</v>
      </c>
      <c r="K16" s="7" t="s">
        <v>22</v>
      </c>
    </row>
    <row r="17" ht="25" customHeight="1" spans="1:11">
      <c r="A17" s="3">
        <v>15</v>
      </c>
      <c r="B17" s="4" t="s">
        <v>132</v>
      </c>
      <c r="C17" s="5">
        <v>90201011007</v>
      </c>
      <c r="D17" s="5" t="s">
        <v>58</v>
      </c>
      <c r="E17" s="5" t="s">
        <v>18</v>
      </c>
      <c r="F17" s="5" t="s">
        <v>21</v>
      </c>
      <c r="G17" s="6">
        <v>106909</v>
      </c>
      <c r="H17" s="5">
        <v>66.53</v>
      </c>
      <c r="I17" s="7">
        <v>84.2</v>
      </c>
      <c r="J17" s="7">
        <f t="shared" si="0"/>
        <v>150.73</v>
      </c>
      <c r="K17" s="7" t="s">
        <v>22</v>
      </c>
    </row>
    <row r="18" ht="25" customHeight="1" spans="1:11">
      <c r="A18" s="3">
        <v>16</v>
      </c>
      <c r="B18" s="4" t="s">
        <v>132</v>
      </c>
      <c r="C18" s="5">
        <v>90201013416</v>
      </c>
      <c r="D18" s="5" t="s">
        <v>59</v>
      </c>
      <c r="E18" s="5" t="s">
        <v>18</v>
      </c>
      <c r="F18" s="5" t="s">
        <v>21</v>
      </c>
      <c r="G18" s="6">
        <v>106909</v>
      </c>
      <c r="H18" s="5">
        <v>64.68</v>
      </c>
      <c r="I18" s="7">
        <v>85</v>
      </c>
      <c r="J18" s="7">
        <f t="shared" si="0"/>
        <v>149.68</v>
      </c>
      <c r="K18" s="7" t="s">
        <v>22</v>
      </c>
    </row>
    <row r="19" ht="25" customHeight="1" spans="1:11">
      <c r="A19" s="3">
        <v>17</v>
      </c>
      <c r="B19" s="4" t="s">
        <v>132</v>
      </c>
      <c r="C19" s="5">
        <v>90201017202</v>
      </c>
      <c r="D19" s="5" t="s">
        <v>60</v>
      </c>
      <c r="E19" s="5" t="s">
        <v>18</v>
      </c>
      <c r="F19" s="5" t="s">
        <v>21</v>
      </c>
      <c r="G19" s="6">
        <v>106909</v>
      </c>
      <c r="H19" s="5">
        <v>63.33</v>
      </c>
      <c r="I19" s="7">
        <v>85.6</v>
      </c>
      <c r="J19" s="7">
        <f t="shared" si="0"/>
        <v>148.93</v>
      </c>
      <c r="K19" s="7" t="s">
        <v>22</v>
      </c>
    </row>
    <row r="20" ht="25" customHeight="1" spans="1:11">
      <c r="A20" s="3">
        <v>18</v>
      </c>
      <c r="B20" s="4" t="s">
        <v>132</v>
      </c>
      <c r="C20" s="5">
        <v>90201011029</v>
      </c>
      <c r="D20" s="5" t="s">
        <v>61</v>
      </c>
      <c r="E20" s="5" t="s">
        <v>18</v>
      </c>
      <c r="F20" s="5" t="s">
        <v>21</v>
      </c>
      <c r="G20" s="6">
        <v>106909</v>
      </c>
      <c r="H20" s="5">
        <v>65.12</v>
      </c>
      <c r="I20" s="7">
        <v>83.8</v>
      </c>
      <c r="J20" s="7">
        <f t="shared" si="0"/>
        <v>148.92</v>
      </c>
      <c r="K20" s="7" t="s">
        <v>22</v>
      </c>
    </row>
    <row r="21" ht="25" customHeight="1" spans="1:11">
      <c r="A21" s="3">
        <v>19</v>
      </c>
      <c r="B21" s="4" t="s">
        <v>132</v>
      </c>
      <c r="C21" s="5">
        <v>90201010506</v>
      </c>
      <c r="D21" s="5" t="s">
        <v>62</v>
      </c>
      <c r="E21" s="5" t="s">
        <v>18</v>
      </c>
      <c r="F21" s="5" t="s">
        <v>21</v>
      </c>
      <c r="G21" s="6">
        <v>106909</v>
      </c>
      <c r="H21" s="5">
        <v>64.27</v>
      </c>
      <c r="I21" s="7">
        <v>84</v>
      </c>
      <c r="J21" s="7">
        <f t="shared" si="0"/>
        <v>148.27</v>
      </c>
      <c r="K21" s="7" t="s">
        <v>22</v>
      </c>
    </row>
    <row r="22" ht="25" customHeight="1" spans="1:11">
      <c r="A22" s="3">
        <v>20</v>
      </c>
      <c r="B22" s="4" t="s">
        <v>132</v>
      </c>
      <c r="C22" s="5">
        <v>90201012030</v>
      </c>
      <c r="D22" s="5" t="s">
        <v>63</v>
      </c>
      <c r="E22" s="5" t="s">
        <v>18</v>
      </c>
      <c r="F22" s="5" t="s">
        <v>21</v>
      </c>
      <c r="G22" s="6">
        <v>106909</v>
      </c>
      <c r="H22" s="5">
        <v>64.63</v>
      </c>
      <c r="I22" s="7">
        <v>83.6</v>
      </c>
      <c r="J22" s="7">
        <f t="shared" si="0"/>
        <v>148.23</v>
      </c>
      <c r="K22" s="7" t="s">
        <v>22</v>
      </c>
    </row>
  </sheetData>
  <mergeCells count="1">
    <mergeCell ref="A1:K1"/>
  </mergeCells>
  <pageMargins left="0.668055555555556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L12" sqref="L12"/>
    </sheetView>
  </sheetViews>
  <sheetFormatPr defaultColWidth="8.88888888888889" defaultRowHeight="14.4"/>
  <cols>
    <col min="2" max="2" width="14.3333333333333" customWidth="1"/>
    <col min="3" max="3" width="14.9537037037037" customWidth="1"/>
    <col min="4" max="4" width="13.0185185185185" customWidth="1"/>
    <col min="5" max="5" width="6" customWidth="1"/>
    <col min="6" max="6" width="26.4444444444444" customWidth="1"/>
    <col min="7" max="7" width="11.6666666666667" customWidth="1"/>
  </cols>
  <sheetData>
    <row r="1" ht="39" customHeight="1" spans="1:11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6" customHeight="1" spans="1:11">
      <c r="A2" s="2" t="s">
        <v>126</v>
      </c>
      <c r="B2" s="2" t="s">
        <v>127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11</v>
      </c>
    </row>
    <row r="3" ht="22" customHeight="1" spans="1:11">
      <c r="A3" s="3">
        <v>1</v>
      </c>
      <c r="B3" s="4" t="s">
        <v>134</v>
      </c>
      <c r="C3" s="5">
        <v>90201014329</v>
      </c>
      <c r="D3" s="5" t="s">
        <v>32</v>
      </c>
      <c r="E3" s="5" t="s">
        <v>18</v>
      </c>
      <c r="F3" s="5" t="s">
        <v>21</v>
      </c>
      <c r="G3" s="6">
        <v>106904</v>
      </c>
      <c r="H3" s="5">
        <v>58.25</v>
      </c>
      <c r="I3" s="7">
        <v>86</v>
      </c>
      <c r="J3" s="7">
        <f>H3+I3</f>
        <v>144.25</v>
      </c>
      <c r="K3" s="7" t="s">
        <v>22</v>
      </c>
    </row>
    <row r="4" ht="22" customHeight="1" spans="1:11">
      <c r="A4" s="3">
        <v>2</v>
      </c>
      <c r="B4" s="4" t="s">
        <v>134</v>
      </c>
      <c r="C4" s="5">
        <v>90201015605</v>
      </c>
      <c r="D4" s="5" t="s">
        <v>24</v>
      </c>
      <c r="E4" s="5" t="s">
        <v>18</v>
      </c>
      <c r="F4" s="5" t="s">
        <v>21</v>
      </c>
      <c r="G4" s="6">
        <v>106901</v>
      </c>
      <c r="H4" s="5">
        <v>68.88</v>
      </c>
      <c r="I4" s="7">
        <v>88.6</v>
      </c>
      <c r="J4" s="7">
        <f t="shared" ref="J4:J22" si="0">H4+I4</f>
        <v>157.48</v>
      </c>
      <c r="K4" s="7" t="s">
        <v>22</v>
      </c>
    </row>
    <row r="5" ht="22" customHeight="1" spans="1:11">
      <c r="A5" s="3">
        <v>3</v>
      </c>
      <c r="B5" s="4" t="s">
        <v>134</v>
      </c>
      <c r="C5" s="5">
        <v>90201013502</v>
      </c>
      <c r="D5" s="5" t="s">
        <v>28</v>
      </c>
      <c r="E5" s="5" t="s">
        <v>18</v>
      </c>
      <c r="F5" s="5" t="s">
        <v>21</v>
      </c>
      <c r="G5" s="6">
        <v>106902</v>
      </c>
      <c r="H5" s="5">
        <v>66.79</v>
      </c>
      <c r="I5" s="10">
        <v>84.6</v>
      </c>
      <c r="J5" s="7">
        <f t="shared" si="0"/>
        <v>151.39</v>
      </c>
      <c r="K5" s="7" t="s">
        <v>22</v>
      </c>
    </row>
    <row r="6" ht="22" customHeight="1" spans="1:11">
      <c r="A6" s="3">
        <v>4</v>
      </c>
      <c r="B6" s="4" t="s">
        <v>134</v>
      </c>
      <c r="C6" s="5">
        <v>90201016423</v>
      </c>
      <c r="D6" s="5" t="s">
        <v>29</v>
      </c>
      <c r="E6" s="5" t="s">
        <v>18</v>
      </c>
      <c r="F6" s="5" t="s">
        <v>21</v>
      </c>
      <c r="G6" s="6">
        <v>106903</v>
      </c>
      <c r="H6" s="5">
        <v>60.49</v>
      </c>
      <c r="I6" s="7">
        <v>87.2</v>
      </c>
      <c r="J6" s="7">
        <f t="shared" si="0"/>
        <v>147.69</v>
      </c>
      <c r="K6" s="7" t="s">
        <v>22</v>
      </c>
    </row>
    <row r="7" ht="22" customHeight="1" spans="1:11">
      <c r="A7" s="3">
        <v>5</v>
      </c>
      <c r="B7" s="4" t="s">
        <v>134</v>
      </c>
      <c r="C7" s="5">
        <v>90201016321</v>
      </c>
      <c r="D7" s="5" t="s">
        <v>70</v>
      </c>
      <c r="E7" s="5" t="s">
        <v>18</v>
      </c>
      <c r="F7" s="5" t="s">
        <v>21</v>
      </c>
      <c r="G7" s="6">
        <v>106911</v>
      </c>
      <c r="H7" s="5">
        <v>66.54</v>
      </c>
      <c r="I7" s="7">
        <v>89.8</v>
      </c>
      <c r="J7" s="7">
        <f t="shared" si="0"/>
        <v>156.34</v>
      </c>
      <c r="K7" s="7" t="s">
        <v>22</v>
      </c>
    </row>
    <row r="8" ht="22" customHeight="1" spans="1:11">
      <c r="A8" s="3">
        <v>6</v>
      </c>
      <c r="B8" s="4" t="s">
        <v>134</v>
      </c>
      <c r="C8" s="5">
        <v>90201016504</v>
      </c>
      <c r="D8" s="5" t="s">
        <v>71</v>
      </c>
      <c r="E8" s="5" t="s">
        <v>18</v>
      </c>
      <c r="F8" s="5" t="s">
        <v>21</v>
      </c>
      <c r="G8" s="6">
        <v>106911</v>
      </c>
      <c r="H8" s="5">
        <v>69.51</v>
      </c>
      <c r="I8" s="7">
        <v>86.4</v>
      </c>
      <c r="J8" s="7">
        <f t="shared" si="0"/>
        <v>155.91</v>
      </c>
      <c r="K8" s="7" t="s">
        <v>22</v>
      </c>
    </row>
    <row r="9" ht="22" customHeight="1" spans="1:11">
      <c r="A9" s="3">
        <v>7</v>
      </c>
      <c r="B9" s="4" t="s">
        <v>134</v>
      </c>
      <c r="C9" s="5">
        <v>90201017203</v>
      </c>
      <c r="D9" s="5" t="s">
        <v>72</v>
      </c>
      <c r="E9" s="5" t="s">
        <v>18</v>
      </c>
      <c r="F9" s="5" t="s">
        <v>21</v>
      </c>
      <c r="G9" s="6">
        <v>106912</v>
      </c>
      <c r="H9" s="5">
        <v>69.44</v>
      </c>
      <c r="I9" s="7">
        <v>89.6</v>
      </c>
      <c r="J9" s="7">
        <f t="shared" si="0"/>
        <v>159.04</v>
      </c>
      <c r="K9" s="7" t="s">
        <v>22</v>
      </c>
    </row>
    <row r="10" ht="22" customHeight="1" spans="1:11">
      <c r="A10" s="3">
        <v>8</v>
      </c>
      <c r="B10" s="4" t="s">
        <v>134</v>
      </c>
      <c r="C10" s="5">
        <v>90201016922</v>
      </c>
      <c r="D10" s="5" t="s">
        <v>74</v>
      </c>
      <c r="E10" s="5" t="s">
        <v>18</v>
      </c>
      <c r="F10" s="5" t="s">
        <v>21</v>
      </c>
      <c r="G10" s="6">
        <v>106912</v>
      </c>
      <c r="H10" s="5">
        <v>68.1</v>
      </c>
      <c r="I10" s="7">
        <v>86.6</v>
      </c>
      <c r="J10" s="7">
        <f t="shared" si="0"/>
        <v>154.7</v>
      </c>
      <c r="K10" s="7" t="s">
        <v>22</v>
      </c>
    </row>
    <row r="11" ht="22" customHeight="1" spans="1:11">
      <c r="A11" s="3">
        <v>9</v>
      </c>
      <c r="B11" s="4" t="s">
        <v>134</v>
      </c>
      <c r="C11" s="5">
        <v>90201012321</v>
      </c>
      <c r="D11" s="5" t="s">
        <v>75</v>
      </c>
      <c r="E11" s="5" t="s">
        <v>18</v>
      </c>
      <c r="F11" s="5" t="s">
        <v>21</v>
      </c>
      <c r="G11" s="6">
        <v>106912</v>
      </c>
      <c r="H11" s="5">
        <v>66.65</v>
      </c>
      <c r="I11" s="7">
        <v>87.4</v>
      </c>
      <c r="J11" s="7">
        <f t="shared" si="0"/>
        <v>154.05</v>
      </c>
      <c r="K11" s="7" t="s">
        <v>22</v>
      </c>
    </row>
    <row r="12" ht="22" customHeight="1" spans="1:11">
      <c r="A12" s="3">
        <v>10</v>
      </c>
      <c r="B12" s="4" t="s">
        <v>134</v>
      </c>
      <c r="C12" s="5">
        <v>90201015921</v>
      </c>
      <c r="D12" s="5" t="s">
        <v>76</v>
      </c>
      <c r="E12" s="5" t="s">
        <v>18</v>
      </c>
      <c r="F12" s="5" t="s">
        <v>21</v>
      </c>
      <c r="G12" s="6">
        <v>106912</v>
      </c>
      <c r="H12" s="5">
        <v>65.69</v>
      </c>
      <c r="I12" s="7">
        <v>86.6</v>
      </c>
      <c r="J12" s="7">
        <f t="shared" si="0"/>
        <v>152.29</v>
      </c>
      <c r="K12" s="7" t="s">
        <v>22</v>
      </c>
    </row>
    <row r="13" ht="22" customHeight="1" spans="1:11">
      <c r="A13" s="3">
        <v>11</v>
      </c>
      <c r="B13" s="4" t="s">
        <v>134</v>
      </c>
      <c r="C13" s="5">
        <v>90201016923</v>
      </c>
      <c r="D13" s="5" t="s">
        <v>77</v>
      </c>
      <c r="E13" s="5" t="s">
        <v>18</v>
      </c>
      <c r="F13" s="5" t="s">
        <v>21</v>
      </c>
      <c r="G13" s="6">
        <v>106912</v>
      </c>
      <c r="H13" s="5">
        <v>66.37</v>
      </c>
      <c r="I13" s="7">
        <v>85.8</v>
      </c>
      <c r="J13" s="7">
        <f t="shared" si="0"/>
        <v>152.17</v>
      </c>
      <c r="K13" s="7" t="s">
        <v>22</v>
      </c>
    </row>
    <row r="14" ht="22" customHeight="1" spans="1:11">
      <c r="A14" s="3">
        <v>12</v>
      </c>
      <c r="B14" s="4" t="s">
        <v>134</v>
      </c>
      <c r="C14" s="5">
        <v>90201011528</v>
      </c>
      <c r="D14" s="5" t="s">
        <v>78</v>
      </c>
      <c r="E14" s="5" t="s">
        <v>18</v>
      </c>
      <c r="F14" s="5" t="s">
        <v>21</v>
      </c>
      <c r="G14" s="6">
        <v>106912</v>
      </c>
      <c r="H14" s="5">
        <v>66.49</v>
      </c>
      <c r="I14" s="7">
        <v>85</v>
      </c>
      <c r="J14" s="7">
        <f t="shared" si="0"/>
        <v>151.49</v>
      </c>
      <c r="K14" s="7" t="s">
        <v>22</v>
      </c>
    </row>
    <row r="15" ht="22" customHeight="1" spans="1:11">
      <c r="A15" s="3">
        <v>13</v>
      </c>
      <c r="B15" s="4" t="s">
        <v>134</v>
      </c>
      <c r="C15" s="5">
        <v>90201012325</v>
      </c>
      <c r="D15" s="5" t="s">
        <v>79</v>
      </c>
      <c r="E15" s="5" t="s">
        <v>18</v>
      </c>
      <c r="F15" s="5" t="s">
        <v>21</v>
      </c>
      <c r="G15" s="6">
        <v>106912</v>
      </c>
      <c r="H15" s="5">
        <v>65.1</v>
      </c>
      <c r="I15" s="7">
        <v>86</v>
      </c>
      <c r="J15" s="7">
        <f t="shared" si="0"/>
        <v>151.1</v>
      </c>
      <c r="K15" s="7" t="s">
        <v>22</v>
      </c>
    </row>
    <row r="16" ht="22" customHeight="1" spans="1:11">
      <c r="A16" s="3">
        <v>14</v>
      </c>
      <c r="B16" s="4" t="s">
        <v>134</v>
      </c>
      <c r="C16" s="5">
        <v>90201016130</v>
      </c>
      <c r="D16" s="5" t="s">
        <v>85</v>
      </c>
      <c r="E16" s="5" t="s">
        <v>18</v>
      </c>
      <c r="F16" s="5" t="s">
        <v>21</v>
      </c>
      <c r="G16" s="6">
        <v>106914</v>
      </c>
      <c r="H16" s="5">
        <v>63.06</v>
      </c>
      <c r="I16" s="7">
        <v>83.8</v>
      </c>
      <c r="J16" s="7">
        <f t="shared" si="0"/>
        <v>146.86</v>
      </c>
      <c r="K16" s="7" t="s">
        <v>22</v>
      </c>
    </row>
    <row r="17" ht="22" customHeight="1" spans="1:11">
      <c r="A17" s="3">
        <v>15</v>
      </c>
      <c r="B17" s="4" t="s">
        <v>134</v>
      </c>
      <c r="C17" s="5">
        <v>90201011615</v>
      </c>
      <c r="D17" s="5" t="s">
        <v>86</v>
      </c>
      <c r="E17" s="5" t="s">
        <v>18</v>
      </c>
      <c r="F17" s="5" t="s">
        <v>21</v>
      </c>
      <c r="G17" s="6">
        <v>106914</v>
      </c>
      <c r="H17" s="5">
        <v>63.51</v>
      </c>
      <c r="I17" s="7">
        <v>82.4</v>
      </c>
      <c r="J17" s="7">
        <f t="shared" si="0"/>
        <v>145.91</v>
      </c>
      <c r="K17" s="7" t="s">
        <v>22</v>
      </c>
    </row>
    <row r="18" ht="22" customHeight="1" spans="1:11">
      <c r="A18" s="3">
        <v>16</v>
      </c>
      <c r="B18" s="4" t="s">
        <v>134</v>
      </c>
      <c r="C18" s="5">
        <v>90201013528</v>
      </c>
      <c r="D18" s="5" t="s">
        <v>87</v>
      </c>
      <c r="E18" s="5" t="s">
        <v>18</v>
      </c>
      <c r="F18" s="5" t="s">
        <v>21</v>
      </c>
      <c r="G18" s="6">
        <v>106914</v>
      </c>
      <c r="H18" s="5">
        <v>62.55</v>
      </c>
      <c r="I18" s="7">
        <v>81.2</v>
      </c>
      <c r="J18" s="7">
        <f t="shared" si="0"/>
        <v>143.75</v>
      </c>
      <c r="K18" s="7" t="s">
        <v>22</v>
      </c>
    </row>
    <row r="19" ht="22" customHeight="1" spans="1:11">
      <c r="A19" s="3">
        <v>17</v>
      </c>
      <c r="B19" s="4" t="s">
        <v>134</v>
      </c>
      <c r="C19" s="5">
        <v>90201013829</v>
      </c>
      <c r="D19" s="5" t="s">
        <v>88</v>
      </c>
      <c r="E19" s="5" t="s">
        <v>18</v>
      </c>
      <c r="F19" s="5" t="s">
        <v>21</v>
      </c>
      <c r="G19" s="6">
        <v>106914</v>
      </c>
      <c r="H19" s="5">
        <v>61.84</v>
      </c>
      <c r="I19" s="7">
        <v>81</v>
      </c>
      <c r="J19" s="7">
        <f t="shared" si="0"/>
        <v>142.84</v>
      </c>
      <c r="K19" s="7" t="s">
        <v>22</v>
      </c>
    </row>
    <row r="20" ht="22" customHeight="1" spans="1:11">
      <c r="A20" s="3">
        <v>18</v>
      </c>
      <c r="B20" s="4" t="s">
        <v>134</v>
      </c>
      <c r="C20" s="5">
        <v>90201014018</v>
      </c>
      <c r="D20" s="5" t="s">
        <v>89</v>
      </c>
      <c r="E20" s="5" t="s">
        <v>18</v>
      </c>
      <c r="F20" s="5" t="s">
        <v>21</v>
      </c>
      <c r="G20" s="6">
        <v>106914</v>
      </c>
      <c r="H20" s="5">
        <v>62.36</v>
      </c>
      <c r="I20" s="7">
        <v>80.2</v>
      </c>
      <c r="J20" s="7">
        <f t="shared" si="0"/>
        <v>142.56</v>
      </c>
      <c r="K20" s="7" t="s">
        <v>22</v>
      </c>
    </row>
    <row r="21" ht="22" customHeight="1" spans="1:11">
      <c r="A21" s="3">
        <v>19</v>
      </c>
      <c r="B21" s="4" t="s">
        <v>134</v>
      </c>
      <c r="C21" s="5">
        <v>90201012827</v>
      </c>
      <c r="D21" s="5" t="s">
        <v>90</v>
      </c>
      <c r="E21" s="5" t="s">
        <v>18</v>
      </c>
      <c r="F21" s="5" t="s">
        <v>21</v>
      </c>
      <c r="G21" s="6">
        <v>106914</v>
      </c>
      <c r="H21" s="5">
        <v>61.81</v>
      </c>
      <c r="I21" s="7">
        <v>79.6</v>
      </c>
      <c r="J21" s="7">
        <f t="shared" si="0"/>
        <v>141.41</v>
      </c>
      <c r="K21" s="7" t="s">
        <v>22</v>
      </c>
    </row>
    <row r="22" ht="22" customHeight="1" spans="1:11">
      <c r="A22" s="3">
        <v>20</v>
      </c>
      <c r="B22" s="4" t="s">
        <v>134</v>
      </c>
      <c r="C22" s="8">
        <v>90201013429</v>
      </c>
      <c r="D22" s="8" t="s">
        <v>91</v>
      </c>
      <c r="E22" s="8" t="s">
        <v>18</v>
      </c>
      <c r="F22" s="8" t="s">
        <v>21</v>
      </c>
      <c r="G22" s="9">
        <v>106916</v>
      </c>
      <c r="H22" s="8">
        <v>52.11</v>
      </c>
      <c r="I22" s="10">
        <v>71.8</v>
      </c>
      <c r="J22" s="10">
        <f t="shared" si="0"/>
        <v>123.91</v>
      </c>
      <c r="K22" s="7" t="s">
        <v>22</v>
      </c>
    </row>
  </sheetData>
  <mergeCells count="1">
    <mergeCell ref="A1:K1"/>
  </mergeCells>
  <pageMargins left="0.590277777777778" right="0.75" top="0.55" bottom="0.629166666666667" header="0.393055555555556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opLeftCell="A4" workbookViewId="0">
      <selection activeCell="M13" sqref="M13"/>
    </sheetView>
  </sheetViews>
  <sheetFormatPr defaultColWidth="8.88888888888889" defaultRowHeight="14.4"/>
  <cols>
    <col min="1" max="1" width="7.75925925925926" customWidth="1"/>
    <col min="2" max="2" width="13.8888888888889" customWidth="1"/>
    <col min="3" max="3" width="21.1296296296296" customWidth="1"/>
    <col min="4" max="4" width="11.8240740740741" customWidth="1"/>
    <col min="5" max="5" width="7.62037037037037" customWidth="1"/>
    <col min="6" max="6" width="20.0555555555556" customWidth="1"/>
    <col min="7" max="7" width="10.6481481481481" customWidth="1"/>
    <col min="11" max="11" width="10" customWidth="1"/>
  </cols>
  <sheetData>
    <row r="1" ht="37" customHeight="1" spans="1:11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3" customHeight="1" spans="1:11">
      <c r="A2" s="2" t="s">
        <v>126</v>
      </c>
      <c r="B2" s="2" t="s">
        <v>127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11</v>
      </c>
    </row>
    <row r="3" ht="25" customHeight="1" spans="1:11">
      <c r="A3" s="3">
        <v>1</v>
      </c>
      <c r="B3" s="4" t="s">
        <v>136</v>
      </c>
      <c r="C3" s="5">
        <v>90201015102</v>
      </c>
      <c r="D3" s="5" t="s">
        <v>17</v>
      </c>
      <c r="E3" s="5" t="s">
        <v>18</v>
      </c>
      <c r="F3" s="5" t="s">
        <v>19</v>
      </c>
      <c r="G3" s="6">
        <v>106801</v>
      </c>
      <c r="H3" s="5">
        <v>66.82</v>
      </c>
      <c r="I3" s="7">
        <v>83.8</v>
      </c>
      <c r="J3" s="7">
        <f>H3+I3</f>
        <v>150.62</v>
      </c>
      <c r="K3" s="7" t="s">
        <v>16</v>
      </c>
    </row>
    <row r="4" ht="25" customHeight="1" spans="1:11">
      <c r="A4" s="3">
        <v>2</v>
      </c>
      <c r="B4" s="4" t="s">
        <v>136</v>
      </c>
      <c r="C4" s="5">
        <v>90201012704</v>
      </c>
      <c r="D4" s="5" t="s">
        <v>94</v>
      </c>
      <c r="E4" s="5" t="s">
        <v>18</v>
      </c>
      <c r="F4" s="5" t="s">
        <v>93</v>
      </c>
      <c r="G4" s="6">
        <v>107002</v>
      </c>
      <c r="H4" s="5">
        <v>60.75</v>
      </c>
      <c r="I4" s="7">
        <v>82.4</v>
      </c>
      <c r="J4" s="7">
        <f t="shared" ref="J4:J21" si="0">H4+I4</f>
        <v>143.15</v>
      </c>
      <c r="K4" s="7" t="s">
        <v>22</v>
      </c>
    </row>
    <row r="5" ht="25" customHeight="1" spans="1:11">
      <c r="A5" s="3">
        <v>3</v>
      </c>
      <c r="B5" s="4" t="s">
        <v>136</v>
      </c>
      <c r="C5" s="5">
        <v>90201015626</v>
      </c>
      <c r="D5" s="5" t="s">
        <v>95</v>
      </c>
      <c r="E5" s="5" t="s">
        <v>18</v>
      </c>
      <c r="F5" s="5" t="s">
        <v>93</v>
      </c>
      <c r="G5" s="6">
        <v>107003</v>
      </c>
      <c r="H5" s="5">
        <v>64.32</v>
      </c>
      <c r="I5" s="7">
        <v>85.6</v>
      </c>
      <c r="J5" s="7">
        <f t="shared" si="0"/>
        <v>149.92</v>
      </c>
      <c r="K5" s="7" t="s">
        <v>22</v>
      </c>
    </row>
    <row r="6" ht="25" customHeight="1" spans="1:11">
      <c r="A6" s="3">
        <v>4</v>
      </c>
      <c r="B6" s="4" t="s">
        <v>136</v>
      </c>
      <c r="C6" s="5">
        <v>90201014821</v>
      </c>
      <c r="D6" s="5" t="s">
        <v>96</v>
      </c>
      <c r="E6" s="5" t="s">
        <v>18</v>
      </c>
      <c r="F6" s="5" t="s">
        <v>97</v>
      </c>
      <c r="G6" s="6">
        <v>107101</v>
      </c>
      <c r="H6" s="5">
        <v>66.61</v>
      </c>
      <c r="I6" s="7">
        <v>86.6</v>
      </c>
      <c r="J6" s="7">
        <f t="shared" si="0"/>
        <v>153.21</v>
      </c>
      <c r="K6" s="7" t="s">
        <v>22</v>
      </c>
    </row>
    <row r="7" ht="25" customHeight="1" spans="1:11">
      <c r="A7" s="3">
        <v>5</v>
      </c>
      <c r="B7" s="4" t="s">
        <v>136</v>
      </c>
      <c r="C7" s="5">
        <v>90201013623</v>
      </c>
      <c r="D7" s="5" t="s">
        <v>98</v>
      </c>
      <c r="E7" s="5" t="s">
        <v>18</v>
      </c>
      <c r="F7" s="5" t="s">
        <v>97</v>
      </c>
      <c r="G7" s="6">
        <v>107102</v>
      </c>
      <c r="H7" s="5">
        <v>66.69</v>
      </c>
      <c r="I7" s="7">
        <v>84.4</v>
      </c>
      <c r="J7" s="7">
        <f t="shared" si="0"/>
        <v>151.09</v>
      </c>
      <c r="K7" s="7" t="s">
        <v>22</v>
      </c>
    </row>
    <row r="8" ht="25" customHeight="1" spans="1:11">
      <c r="A8" s="3">
        <v>6</v>
      </c>
      <c r="B8" s="4" t="s">
        <v>136</v>
      </c>
      <c r="C8" s="5">
        <v>90201012115</v>
      </c>
      <c r="D8" s="5" t="s">
        <v>99</v>
      </c>
      <c r="E8" s="5" t="s">
        <v>18</v>
      </c>
      <c r="F8" s="5" t="s">
        <v>97</v>
      </c>
      <c r="G8" s="6">
        <v>107102</v>
      </c>
      <c r="H8" s="5">
        <v>61.88</v>
      </c>
      <c r="I8" s="7">
        <v>86.8</v>
      </c>
      <c r="J8" s="7">
        <f t="shared" si="0"/>
        <v>148.68</v>
      </c>
      <c r="K8" s="7" t="s">
        <v>22</v>
      </c>
    </row>
    <row r="9" ht="25" customHeight="1" spans="1:11">
      <c r="A9" s="3">
        <v>7</v>
      </c>
      <c r="B9" s="4" t="s">
        <v>136</v>
      </c>
      <c r="C9" s="5">
        <v>90201015009</v>
      </c>
      <c r="D9" s="5" t="s">
        <v>100</v>
      </c>
      <c r="E9" s="5" t="s">
        <v>18</v>
      </c>
      <c r="F9" s="5" t="s">
        <v>97</v>
      </c>
      <c r="G9" s="6">
        <v>107103</v>
      </c>
      <c r="H9" s="5">
        <v>66.66</v>
      </c>
      <c r="I9" s="7">
        <v>80.8</v>
      </c>
      <c r="J9" s="7">
        <f t="shared" si="0"/>
        <v>147.46</v>
      </c>
      <c r="K9" s="7" t="s">
        <v>22</v>
      </c>
    </row>
    <row r="10" ht="25" customHeight="1" spans="1:11">
      <c r="A10" s="3">
        <v>8</v>
      </c>
      <c r="B10" s="4" t="s">
        <v>136</v>
      </c>
      <c r="C10" s="5">
        <v>90201013719</v>
      </c>
      <c r="D10" s="5" t="s">
        <v>103</v>
      </c>
      <c r="E10" s="5" t="s">
        <v>18</v>
      </c>
      <c r="F10" s="5" t="s">
        <v>97</v>
      </c>
      <c r="G10" s="6">
        <v>107104</v>
      </c>
      <c r="H10" s="5">
        <v>59.59</v>
      </c>
      <c r="I10" s="7">
        <v>88.4</v>
      </c>
      <c r="J10" s="7">
        <f t="shared" si="0"/>
        <v>147.99</v>
      </c>
      <c r="K10" s="7" t="s">
        <v>22</v>
      </c>
    </row>
    <row r="11" ht="25" customHeight="1" spans="1:11">
      <c r="A11" s="3">
        <v>9</v>
      </c>
      <c r="B11" s="4" t="s">
        <v>136</v>
      </c>
      <c r="C11" s="5">
        <v>90201063702</v>
      </c>
      <c r="D11" s="5" t="s">
        <v>107</v>
      </c>
      <c r="E11" s="5" t="s">
        <v>18</v>
      </c>
      <c r="F11" s="5" t="s">
        <v>105</v>
      </c>
      <c r="G11" s="6">
        <v>107202</v>
      </c>
      <c r="H11" s="5">
        <v>63.3</v>
      </c>
      <c r="I11" s="7">
        <v>83</v>
      </c>
      <c r="J11" s="7">
        <f t="shared" si="0"/>
        <v>146.3</v>
      </c>
      <c r="K11" s="7" t="s">
        <v>22</v>
      </c>
    </row>
    <row r="12" ht="25" customHeight="1" spans="1:11">
      <c r="A12" s="3">
        <v>10</v>
      </c>
      <c r="B12" s="4" t="s">
        <v>136</v>
      </c>
      <c r="C12" s="5">
        <v>90201011119</v>
      </c>
      <c r="D12" s="5" t="s">
        <v>108</v>
      </c>
      <c r="E12" s="5" t="s">
        <v>18</v>
      </c>
      <c r="F12" s="5" t="s">
        <v>105</v>
      </c>
      <c r="G12" s="6">
        <v>107203</v>
      </c>
      <c r="H12" s="5">
        <v>66.34</v>
      </c>
      <c r="I12" s="7">
        <v>83.2</v>
      </c>
      <c r="J12" s="7">
        <f t="shared" si="0"/>
        <v>149.54</v>
      </c>
      <c r="K12" s="7" t="s">
        <v>22</v>
      </c>
    </row>
    <row r="13" ht="25" customHeight="1" spans="1:11">
      <c r="A13" s="3">
        <v>11</v>
      </c>
      <c r="B13" s="4" t="s">
        <v>136</v>
      </c>
      <c r="C13" s="5">
        <v>90201016116</v>
      </c>
      <c r="D13" s="5" t="s">
        <v>111</v>
      </c>
      <c r="E13" s="5" t="s">
        <v>18</v>
      </c>
      <c r="F13" s="5" t="s">
        <v>105</v>
      </c>
      <c r="G13" s="6">
        <v>107205</v>
      </c>
      <c r="H13" s="5">
        <v>59.77</v>
      </c>
      <c r="I13" s="7">
        <v>88</v>
      </c>
      <c r="J13" s="7">
        <f t="shared" si="0"/>
        <v>147.77</v>
      </c>
      <c r="K13" s="7" t="s">
        <v>22</v>
      </c>
    </row>
    <row r="14" ht="25" customHeight="1" spans="1:11">
      <c r="A14" s="3">
        <v>12</v>
      </c>
      <c r="B14" s="4" t="s">
        <v>136</v>
      </c>
      <c r="C14" s="5">
        <v>90201015923</v>
      </c>
      <c r="D14" s="5" t="s">
        <v>112</v>
      </c>
      <c r="E14" s="5" t="s">
        <v>18</v>
      </c>
      <c r="F14" s="5" t="s">
        <v>105</v>
      </c>
      <c r="G14" s="6">
        <v>107206</v>
      </c>
      <c r="H14" s="5">
        <v>60.48</v>
      </c>
      <c r="I14" s="7">
        <v>80</v>
      </c>
      <c r="J14" s="7">
        <f t="shared" si="0"/>
        <v>140.48</v>
      </c>
      <c r="K14" s="7" t="s">
        <v>22</v>
      </c>
    </row>
    <row r="15" ht="25" customHeight="1" spans="1:11">
      <c r="A15" s="3">
        <v>13</v>
      </c>
      <c r="B15" s="4" t="s">
        <v>136</v>
      </c>
      <c r="C15" s="5">
        <v>90201063304</v>
      </c>
      <c r="D15" s="5" t="s">
        <v>114</v>
      </c>
      <c r="E15" s="5" t="s">
        <v>18</v>
      </c>
      <c r="F15" s="5" t="s">
        <v>115</v>
      </c>
      <c r="G15" s="6">
        <v>107301</v>
      </c>
      <c r="H15" s="5">
        <v>65.8</v>
      </c>
      <c r="I15" s="7">
        <v>88.4</v>
      </c>
      <c r="J15" s="7">
        <f t="shared" si="0"/>
        <v>154.2</v>
      </c>
      <c r="K15" s="7" t="s">
        <v>22</v>
      </c>
    </row>
    <row r="16" ht="25" customHeight="1" spans="1:11">
      <c r="A16" s="3">
        <v>14</v>
      </c>
      <c r="B16" s="4" t="s">
        <v>136</v>
      </c>
      <c r="C16" s="5">
        <v>90201016111</v>
      </c>
      <c r="D16" s="5" t="s">
        <v>117</v>
      </c>
      <c r="E16" s="5" t="s">
        <v>18</v>
      </c>
      <c r="F16" s="5" t="s">
        <v>115</v>
      </c>
      <c r="G16" s="6">
        <v>107303</v>
      </c>
      <c r="H16" s="5">
        <v>65.47</v>
      </c>
      <c r="I16" s="7">
        <v>82.6</v>
      </c>
      <c r="J16" s="7">
        <f t="shared" si="0"/>
        <v>148.07</v>
      </c>
      <c r="K16" s="7" t="s">
        <v>22</v>
      </c>
    </row>
    <row r="17" ht="25" customHeight="1" spans="1:11">
      <c r="A17" s="3">
        <v>15</v>
      </c>
      <c r="B17" s="4" t="s">
        <v>136</v>
      </c>
      <c r="C17" s="5">
        <v>90201010628</v>
      </c>
      <c r="D17" s="5" t="s">
        <v>118</v>
      </c>
      <c r="E17" s="5" t="s">
        <v>18</v>
      </c>
      <c r="F17" s="5" t="s">
        <v>115</v>
      </c>
      <c r="G17" s="6">
        <v>107304</v>
      </c>
      <c r="H17" s="5">
        <v>59.41</v>
      </c>
      <c r="I17" s="7">
        <v>81.6</v>
      </c>
      <c r="J17" s="7">
        <f t="shared" si="0"/>
        <v>141.01</v>
      </c>
      <c r="K17" s="7" t="s">
        <v>22</v>
      </c>
    </row>
    <row r="18" ht="25" customHeight="1" spans="1:11">
      <c r="A18" s="3">
        <v>16</v>
      </c>
      <c r="B18" s="4" t="s">
        <v>136</v>
      </c>
      <c r="C18" s="5">
        <v>90201010110</v>
      </c>
      <c r="D18" s="5" t="s">
        <v>119</v>
      </c>
      <c r="E18" s="5" t="s">
        <v>18</v>
      </c>
      <c r="F18" s="5" t="s">
        <v>120</v>
      </c>
      <c r="G18" s="6">
        <v>107401</v>
      </c>
      <c r="H18" s="5">
        <v>66.65</v>
      </c>
      <c r="I18" s="7">
        <v>84.8</v>
      </c>
      <c r="J18" s="7">
        <f t="shared" si="0"/>
        <v>151.45</v>
      </c>
      <c r="K18" s="7" t="s">
        <v>22</v>
      </c>
    </row>
    <row r="19" ht="25" customHeight="1" spans="1:11">
      <c r="A19" s="3">
        <v>17</v>
      </c>
      <c r="B19" s="4" t="s">
        <v>136</v>
      </c>
      <c r="C19" s="5">
        <v>90201016008</v>
      </c>
      <c r="D19" s="5" t="s">
        <v>121</v>
      </c>
      <c r="E19" s="5" t="s">
        <v>18</v>
      </c>
      <c r="F19" s="5" t="s">
        <v>120</v>
      </c>
      <c r="G19" s="6">
        <v>107401</v>
      </c>
      <c r="H19" s="5">
        <v>68.47</v>
      </c>
      <c r="I19" s="7">
        <v>81.2</v>
      </c>
      <c r="J19" s="7">
        <f t="shared" si="0"/>
        <v>149.67</v>
      </c>
      <c r="K19" s="7" t="s">
        <v>22</v>
      </c>
    </row>
    <row r="20" ht="25" customHeight="1" spans="1:11">
      <c r="A20" s="3">
        <v>18</v>
      </c>
      <c r="B20" s="4" t="s">
        <v>136</v>
      </c>
      <c r="C20" s="5">
        <v>90201010609</v>
      </c>
      <c r="D20" s="5" t="s">
        <v>122</v>
      </c>
      <c r="E20" s="5" t="s">
        <v>18</v>
      </c>
      <c r="F20" s="5" t="s">
        <v>120</v>
      </c>
      <c r="G20" s="6">
        <v>107402</v>
      </c>
      <c r="H20" s="5">
        <v>63.34</v>
      </c>
      <c r="I20" s="7">
        <v>86.4</v>
      </c>
      <c r="J20" s="7">
        <f t="shared" si="0"/>
        <v>149.74</v>
      </c>
      <c r="K20" s="7" t="s">
        <v>22</v>
      </c>
    </row>
    <row r="21" ht="25" customHeight="1" spans="1:11">
      <c r="A21" s="3">
        <v>19</v>
      </c>
      <c r="B21" s="4" t="s">
        <v>136</v>
      </c>
      <c r="C21" s="5">
        <v>90201010822</v>
      </c>
      <c r="D21" s="5" t="s">
        <v>124</v>
      </c>
      <c r="E21" s="5" t="s">
        <v>18</v>
      </c>
      <c r="F21" s="5" t="s">
        <v>120</v>
      </c>
      <c r="G21" s="6">
        <v>107403</v>
      </c>
      <c r="H21" s="5">
        <v>62.65</v>
      </c>
      <c r="I21" s="7">
        <v>90</v>
      </c>
      <c r="J21" s="7">
        <f t="shared" si="0"/>
        <v>152.65</v>
      </c>
      <c r="K21" s="7" t="s">
        <v>22</v>
      </c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需体能测试人员总名单</vt:lpstr>
      <vt:lpstr>体能测试第一组（女）</vt:lpstr>
      <vt:lpstr>体能测试第二组（女）</vt:lpstr>
      <vt:lpstr>体能测试第三组（男）</vt:lpstr>
      <vt:lpstr>体能测试第四组（男）</vt:lpstr>
      <vt:lpstr>体能测试第五组（男）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2019-07-22T03:05:00Z</dcterms:created>
  <dcterms:modified xsi:type="dcterms:W3CDTF">2019-08-05T08:18:21Z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