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35" windowHeight="9945"/>
  </bookViews>
  <sheets>
    <sheet name="按岗位分" sheetId="2" r:id="rId1"/>
  </sheets>
  <definedNames>
    <definedName name="_xlnm._FilterDatabase" localSheetId="0" hidden="1">按岗位分!$A$3:$K$78</definedName>
    <definedName name="_xlnm.Print_Titles" localSheetId="0">按岗位分!$2:$3</definedName>
  </definedNames>
  <calcPr calcId="144525"/>
</workbook>
</file>

<file path=xl/sharedStrings.xml><?xml version="1.0" encoding="utf-8"?>
<sst xmlns="http://schemas.openxmlformats.org/spreadsheetml/2006/main" count="299" uniqueCount="134">
  <si>
    <t>附件</t>
  </si>
  <si>
    <t>新疆农业科学院2021年面向社会公开招聘工作人员面试成绩、                        总成绩及进入体检人员名单</t>
  </si>
  <si>
    <t>序号</t>
  </si>
  <si>
    <t>报考单位</t>
  </si>
  <si>
    <t>报考岗位</t>
  </si>
  <si>
    <t>姓名</t>
  </si>
  <si>
    <t>笔试成绩（占总成绩40%）</t>
  </si>
  <si>
    <t>结构化面试成绩（占面试成绩60%）</t>
  </si>
  <si>
    <t>专业测试成绩（占面试成绩40%）</t>
  </si>
  <si>
    <t>面试成绩（占总成绩60%）</t>
  </si>
  <si>
    <t>总成绩</t>
  </si>
  <si>
    <t>排名</t>
  </si>
  <si>
    <t>是否进入体检</t>
  </si>
  <si>
    <t>粮食作物研究所</t>
  </si>
  <si>
    <t>2101 麦类育种研究</t>
  </si>
  <si>
    <r>
      <rPr>
        <sz val="10"/>
        <rFont val="宋体"/>
        <charset val="134"/>
        <scheme val="minor"/>
      </rPr>
      <t xml:space="preserve">高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洁</t>
    </r>
  </si>
  <si>
    <t>2102 水稻育种研究</t>
  </si>
  <si>
    <t>杜孝敬</t>
  </si>
  <si>
    <t>是</t>
  </si>
  <si>
    <t>园艺作物研究所</t>
  </si>
  <si>
    <t>2103 果树研究</t>
  </si>
  <si>
    <t>许盼云</t>
  </si>
  <si>
    <r>
      <rPr>
        <sz val="10"/>
        <rFont val="宋体"/>
        <charset val="134"/>
        <scheme val="minor"/>
      </rPr>
      <t xml:space="preserve">王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莉</t>
    </r>
  </si>
  <si>
    <t>卡德艳•卡德尔</t>
  </si>
  <si>
    <t>2104 蔬菜研究</t>
  </si>
  <si>
    <t>杨海涛</t>
  </si>
  <si>
    <t>阿尔古丽·加玛哈特</t>
  </si>
  <si>
    <t>杨柳青</t>
  </si>
  <si>
    <t>缺考</t>
  </si>
  <si>
    <t>土壤肥料与农业节水研究所</t>
  </si>
  <si>
    <t>2105 土壤与耕作研究</t>
  </si>
  <si>
    <t>吕彩霞</t>
  </si>
  <si>
    <t>乌仁其米格</t>
  </si>
  <si>
    <t>孟捷</t>
  </si>
  <si>
    <t>微生物应用研究所</t>
  </si>
  <si>
    <t>2106 微生物资源研究</t>
  </si>
  <si>
    <r>
      <rPr>
        <sz val="10"/>
        <rFont val="宋体"/>
        <charset val="134"/>
        <scheme val="minor"/>
      </rPr>
      <t xml:space="preserve">王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宁</t>
    </r>
  </si>
  <si>
    <t>杨正林</t>
  </si>
  <si>
    <t>蒋仁新</t>
  </si>
  <si>
    <t>2107 微生物检测研究</t>
  </si>
  <si>
    <t>王志慧</t>
  </si>
  <si>
    <t>敖小蔓</t>
  </si>
  <si>
    <t>叶丽克·吐斯甫江</t>
  </si>
  <si>
    <t>核技术生物技术研究所</t>
  </si>
  <si>
    <t>2108 小麦育种与栽培研究</t>
  </si>
  <si>
    <t>夏建强</t>
  </si>
  <si>
    <t>叶尔那扎尔·努尔吐热</t>
  </si>
  <si>
    <r>
      <rPr>
        <sz val="10"/>
        <rFont val="宋体"/>
        <charset val="134"/>
        <scheme val="minor"/>
      </rPr>
      <t xml:space="preserve">伍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霞</t>
    </r>
  </si>
  <si>
    <t>2109 作物化控研究</t>
  </si>
  <si>
    <t>龚静云</t>
  </si>
  <si>
    <t>2110 水稻育种与栽培研究</t>
  </si>
  <si>
    <t>窦巧巧</t>
  </si>
  <si>
    <r>
      <rPr>
        <sz val="10"/>
        <rFont val="宋体"/>
        <charset val="134"/>
        <scheme val="minor"/>
      </rPr>
      <t xml:space="preserve">惠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薇</t>
    </r>
  </si>
  <si>
    <t>王小燕</t>
  </si>
  <si>
    <t>2111 农业生物技术研究</t>
  </si>
  <si>
    <t>刘志刚</t>
  </si>
  <si>
    <t>夏依拉·肖开提</t>
  </si>
  <si>
    <t>李秋琳</t>
  </si>
  <si>
    <t>农业机械化研究所</t>
  </si>
  <si>
    <t>2112 编辑</t>
  </si>
  <si>
    <t>杨豫新</t>
  </si>
  <si>
    <t>孙乐乐</t>
  </si>
  <si>
    <t>巴哈尔古力·托哈尼亚孜</t>
  </si>
  <si>
    <t>2114 农业智能装备研究</t>
  </si>
  <si>
    <t>来全宝</t>
  </si>
  <si>
    <t>梁晏宾</t>
  </si>
  <si>
    <t>农业经济与科技信息研究所</t>
  </si>
  <si>
    <t>2115 《新疆农业科学》汉文编辑</t>
  </si>
  <si>
    <t>常心怡</t>
  </si>
  <si>
    <t>赵志强</t>
  </si>
  <si>
    <t>李鹏兵</t>
  </si>
  <si>
    <t>2116 《新疆农业科学》维吾尔文编辑</t>
  </si>
  <si>
    <t>努尔曼古丽·巴图尔</t>
  </si>
  <si>
    <t>阿迪莱·阿布都热依木</t>
  </si>
  <si>
    <t>2117 《农村科技》汉文编辑</t>
  </si>
  <si>
    <r>
      <rPr>
        <sz val="10"/>
        <rFont val="宋体"/>
        <charset val="134"/>
        <scheme val="minor"/>
      </rPr>
      <t xml:space="preserve">张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翼</t>
    </r>
  </si>
  <si>
    <t>叶梦迪</t>
  </si>
  <si>
    <t>农作物品种资源研究所</t>
  </si>
  <si>
    <t>2119 资源收集、评价与利用研究</t>
  </si>
  <si>
    <t>丁孙磊</t>
  </si>
  <si>
    <t>龚林涛</t>
  </si>
  <si>
    <t>程湘钰</t>
  </si>
  <si>
    <t>吐鲁番农业科学研究所</t>
  </si>
  <si>
    <t>2120 园艺研究</t>
  </si>
  <si>
    <t>苏含明</t>
  </si>
  <si>
    <t>柳慧卿</t>
  </si>
  <si>
    <r>
      <rPr>
        <sz val="10"/>
        <rFont val="宋体"/>
        <charset val="134"/>
        <scheme val="minor"/>
      </rPr>
      <t xml:space="preserve">马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静</t>
    </r>
  </si>
  <si>
    <t>农药试制中心</t>
  </si>
  <si>
    <t>2121 会计</t>
  </si>
  <si>
    <t>吾丽帆·玛依拉</t>
  </si>
  <si>
    <r>
      <rPr>
        <sz val="10"/>
        <rFont val="宋体"/>
        <charset val="134"/>
        <scheme val="minor"/>
      </rPr>
      <t xml:space="preserve">张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莹</t>
    </r>
  </si>
  <si>
    <t>李雪雯</t>
  </si>
  <si>
    <t>2122 资产管理</t>
  </si>
  <si>
    <t>刘亚南</t>
  </si>
  <si>
    <t>胡琴</t>
  </si>
  <si>
    <t>阿热阿依·吾木尔别克</t>
  </si>
  <si>
    <t>2123 设备管理</t>
  </si>
  <si>
    <t>唐海瑞</t>
  </si>
  <si>
    <t>陈轶超</t>
  </si>
  <si>
    <r>
      <rPr>
        <sz val="10"/>
        <rFont val="宋体"/>
        <charset val="134"/>
        <scheme val="minor"/>
      </rPr>
      <t xml:space="preserve">郑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琪</t>
    </r>
  </si>
  <si>
    <t>综合试验场</t>
  </si>
  <si>
    <t>2124 作物栽培研究</t>
  </si>
  <si>
    <r>
      <rPr>
        <sz val="10"/>
        <rFont val="宋体"/>
        <charset val="134"/>
        <scheme val="minor"/>
      </rPr>
      <t xml:space="preserve">杜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尧</t>
    </r>
  </si>
  <si>
    <r>
      <rPr>
        <sz val="10"/>
        <rFont val="宋体"/>
        <charset val="134"/>
        <scheme val="minor"/>
      </rPr>
      <t xml:space="preserve">于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斌</t>
    </r>
  </si>
  <si>
    <r>
      <rPr>
        <sz val="10"/>
        <rFont val="宋体"/>
        <charset val="134"/>
        <scheme val="minor"/>
      </rPr>
      <t xml:space="preserve">李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想</t>
    </r>
  </si>
  <si>
    <t>2125 农业机械自动化</t>
  </si>
  <si>
    <r>
      <rPr>
        <sz val="10"/>
        <rFont val="宋体"/>
        <charset val="134"/>
        <scheme val="minor"/>
      </rPr>
      <t xml:space="preserve">孙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凯</t>
    </r>
  </si>
  <si>
    <r>
      <rPr>
        <sz val="10"/>
        <rFont val="宋体"/>
        <charset val="134"/>
        <scheme val="minor"/>
      </rPr>
      <t xml:space="preserve">刘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畅</t>
    </r>
  </si>
  <si>
    <t>沙巴黑提·玉素甫</t>
  </si>
  <si>
    <t>轮台果树资源圃</t>
  </si>
  <si>
    <t>2126 果树资源研究</t>
  </si>
  <si>
    <t>王尚栋</t>
  </si>
  <si>
    <t>阿依古再丽·塔依尔</t>
  </si>
  <si>
    <t>玛纳斯农业试验站</t>
  </si>
  <si>
    <t>2127 技术推广</t>
  </si>
  <si>
    <t>高江龙</t>
  </si>
  <si>
    <t>阿依多斯·巴拉提</t>
  </si>
  <si>
    <r>
      <rPr>
        <sz val="10"/>
        <rFont val="宋体"/>
        <charset val="134"/>
        <scheme val="minor"/>
      </rPr>
      <t xml:space="preserve">李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丹</t>
    </r>
  </si>
  <si>
    <t>拜城农业试验站</t>
  </si>
  <si>
    <t>2128 科研推广</t>
  </si>
  <si>
    <t>扁青永</t>
  </si>
  <si>
    <t>阿里木·达比提</t>
  </si>
  <si>
    <t>奇台麦类试验站</t>
  </si>
  <si>
    <t>2129 作物育种与推广研究</t>
  </si>
  <si>
    <t>艾麦尔·艾散</t>
  </si>
  <si>
    <t>阿卜杜拉·艾力江</t>
  </si>
  <si>
    <t>2130 食品科学与工程</t>
  </si>
  <si>
    <t>沈永娟</t>
  </si>
  <si>
    <t>曼司雅·杰俄斯努尔</t>
  </si>
  <si>
    <t>张俊敏</t>
  </si>
  <si>
    <t>2131 会计</t>
  </si>
  <si>
    <t>宗彩玲</t>
  </si>
  <si>
    <r>
      <rPr>
        <sz val="10"/>
        <rFont val="宋体"/>
        <charset val="134"/>
        <scheme val="minor"/>
      </rPr>
      <t xml:space="preserve">陆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杰</t>
    </r>
  </si>
  <si>
    <t>莫良蕊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</si>
</sst>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0"/>
      <name val="Arial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8" borderId="1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7" fillId="13" borderId="23" applyNumberFormat="0" applyAlignment="0" applyProtection="0">
      <alignment vertical="center"/>
    </xf>
    <xf numFmtId="0" fontId="17" fillId="13" borderId="19" applyNumberFormat="0" applyAlignment="0" applyProtection="0">
      <alignment vertical="center"/>
    </xf>
    <xf numFmtId="0" fontId="21" fillId="17" borderId="21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zoomScale="85" zoomScaleNormal="85" topLeftCell="A19" workbookViewId="0">
      <selection activeCell="O42" sqref="O42"/>
    </sheetView>
  </sheetViews>
  <sheetFormatPr defaultColWidth="9.14285714285714" defaultRowHeight="12"/>
  <cols>
    <col min="1" max="1" width="4.57142857142857" style="3" customWidth="1"/>
    <col min="2" max="2" width="16.8571428571429" style="3" customWidth="1"/>
    <col min="3" max="3" width="15.1428571428571" style="3" customWidth="1"/>
    <col min="4" max="4" width="11.2857142857143" style="3" customWidth="1"/>
    <col min="5" max="5" width="11" style="4" customWidth="1"/>
    <col min="6" max="6" width="13.7142857142857" style="5" customWidth="1"/>
    <col min="7" max="7" width="11.8571428571429" style="5" customWidth="1"/>
    <col min="8" max="8" width="10.7142857142857" style="3" customWidth="1"/>
    <col min="9" max="9" width="8.57142857142857" style="3" customWidth="1"/>
    <col min="10" max="10" width="6.71428571428571" style="3" customWidth="1"/>
    <col min="11" max="11" width="7.57142857142857" style="3" customWidth="1"/>
    <col min="12" max="16384" width="9.14285714285714" style="3"/>
  </cols>
  <sheetData>
    <row r="1" ht="23.25" customHeight="1" spans="1:2">
      <c r="A1" s="6" t="s">
        <v>0</v>
      </c>
      <c r="B1" s="6"/>
    </row>
    <row r="2" ht="56.2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54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3" t="s">
        <v>12</v>
      </c>
    </row>
    <row r="4" s="1" customFormat="1" ht="31.5" customHeight="1" spans="1:11">
      <c r="A4" s="11">
        <v>1</v>
      </c>
      <c r="B4" s="12" t="s">
        <v>13</v>
      </c>
      <c r="C4" s="12" t="s">
        <v>14</v>
      </c>
      <c r="D4" s="12" t="s">
        <v>15</v>
      </c>
      <c r="E4" s="13">
        <v>71.15</v>
      </c>
      <c r="F4" s="13">
        <v>58.86</v>
      </c>
      <c r="G4" s="13">
        <v>35</v>
      </c>
      <c r="H4" s="13">
        <f>SUM(F4*0.6+G4*0.4)</f>
        <v>49.316</v>
      </c>
      <c r="I4" s="13">
        <f>SUM(E4*0.4+H4*0.6)</f>
        <v>58.0496</v>
      </c>
      <c r="J4" s="12"/>
      <c r="K4" s="24"/>
    </row>
    <row r="5" s="1" customFormat="1" ht="31.5" customHeight="1" spans="1:11">
      <c r="A5" s="11">
        <v>2</v>
      </c>
      <c r="B5" s="12" t="s">
        <v>13</v>
      </c>
      <c r="C5" s="12" t="s">
        <v>16</v>
      </c>
      <c r="D5" s="12" t="s">
        <v>17</v>
      </c>
      <c r="E5" s="13">
        <v>72.19</v>
      </c>
      <c r="F5" s="13">
        <v>77.29</v>
      </c>
      <c r="G5" s="13">
        <v>78</v>
      </c>
      <c r="H5" s="13">
        <f t="shared" ref="H5:H26" si="0">SUM(F5*0.6+G5*0.4)</f>
        <v>77.574</v>
      </c>
      <c r="I5" s="13">
        <f t="shared" ref="I5:I26" si="1">SUM(E5*0.4+H5*0.6)</f>
        <v>75.4204</v>
      </c>
      <c r="J5" s="12">
        <v>1</v>
      </c>
      <c r="K5" s="24" t="s">
        <v>18</v>
      </c>
    </row>
    <row r="6" s="1" customFormat="1" ht="31.5" customHeight="1" spans="1:11">
      <c r="A6" s="14">
        <v>3</v>
      </c>
      <c r="B6" s="15" t="s">
        <v>19</v>
      </c>
      <c r="C6" s="15" t="s">
        <v>20</v>
      </c>
      <c r="D6" s="15" t="s">
        <v>21</v>
      </c>
      <c r="E6" s="16">
        <v>68.54</v>
      </c>
      <c r="F6" s="16">
        <v>80.2</v>
      </c>
      <c r="G6" s="16">
        <v>71</v>
      </c>
      <c r="H6" s="16">
        <f t="shared" si="0"/>
        <v>76.52</v>
      </c>
      <c r="I6" s="16">
        <f t="shared" si="1"/>
        <v>73.328</v>
      </c>
      <c r="J6" s="15">
        <v>1</v>
      </c>
      <c r="K6" s="25" t="s">
        <v>18</v>
      </c>
    </row>
    <row r="7" s="1" customFormat="1" ht="31.5" customHeight="1" spans="1:11">
      <c r="A7" s="17">
        <v>4</v>
      </c>
      <c r="B7" s="18" t="s">
        <v>19</v>
      </c>
      <c r="C7" s="18" t="s">
        <v>20</v>
      </c>
      <c r="D7" s="18" t="s">
        <v>22</v>
      </c>
      <c r="E7" s="19">
        <v>69.54</v>
      </c>
      <c r="F7" s="19">
        <v>73.2</v>
      </c>
      <c r="G7" s="19">
        <v>46</v>
      </c>
      <c r="H7" s="19">
        <f t="shared" si="0"/>
        <v>62.32</v>
      </c>
      <c r="I7" s="19">
        <f t="shared" si="1"/>
        <v>65.208</v>
      </c>
      <c r="J7" s="18">
        <v>2</v>
      </c>
      <c r="K7" s="26"/>
    </row>
    <row r="8" s="1" customFormat="1" ht="31.5" customHeight="1" spans="1:11">
      <c r="A8" s="20">
        <v>5</v>
      </c>
      <c r="B8" s="21" t="s">
        <v>19</v>
      </c>
      <c r="C8" s="21" t="s">
        <v>20</v>
      </c>
      <c r="D8" s="21" t="s">
        <v>23</v>
      </c>
      <c r="E8" s="22">
        <v>64.33</v>
      </c>
      <c r="F8" s="22">
        <v>75.6</v>
      </c>
      <c r="G8" s="22">
        <v>48</v>
      </c>
      <c r="H8" s="22">
        <f t="shared" si="0"/>
        <v>64.56</v>
      </c>
      <c r="I8" s="22">
        <f t="shared" si="1"/>
        <v>64.468</v>
      </c>
      <c r="J8" s="21">
        <v>3</v>
      </c>
      <c r="K8" s="27"/>
    </row>
    <row r="9" s="1" customFormat="1" ht="31.5" customHeight="1" spans="1:11">
      <c r="A9" s="14">
        <v>6</v>
      </c>
      <c r="B9" s="15" t="s">
        <v>19</v>
      </c>
      <c r="C9" s="15" t="s">
        <v>24</v>
      </c>
      <c r="D9" s="15" t="s">
        <v>25</v>
      </c>
      <c r="E9" s="16">
        <v>76.76</v>
      </c>
      <c r="F9" s="16">
        <v>81.2</v>
      </c>
      <c r="G9" s="16">
        <v>77</v>
      </c>
      <c r="H9" s="16">
        <f t="shared" si="0"/>
        <v>79.52</v>
      </c>
      <c r="I9" s="16">
        <f t="shared" si="1"/>
        <v>78.416</v>
      </c>
      <c r="J9" s="15">
        <v>1</v>
      </c>
      <c r="K9" s="25" t="s">
        <v>18</v>
      </c>
    </row>
    <row r="10" s="1" customFormat="1" ht="31.5" customHeight="1" spans="1:11">
      <c r="A10" s="17">
        <v>7</v>
      </c>
      <c r="B10" s="18" t="s">
        <v>19</v>
      </c>
      <c r="C10" s="18" t="s">
        <v>24</v>
      </c>
      <c r="D10" s="18" t="s">
        <v>26</v>
      </c>
      <c r="E10" s="19">
        <v>76.32</v>
      </c>
      <c r="F10" s="19">
        <v>78.6</v>
      </c>
      <c r="G10" s="19">
        <v>46</v>
      </c>
      <c r="H10" s="19">
        <f t="shared" si="0"/>
        <v>65.56</v>
      </c>
      <c r="I10" s="19">
        <f t="shared" si="1"/>
        <v>69.864</v>
      </c>
      <c r="J10" s="18">
        <v>2</v>
      </c>
      <c r="K10" s="26"/>
    </row>
    <row r="11" s="2" customFormat="1" ht="31.5" customHeight="1" spans="1:11">
      <c r="A11" s="20">
        <v>8</v>
      </c>
      <c r="B11" s="21" t="s">
        <v>19</v>
      </c>
      <c r="C11" s="21" t="s">
        <v>24</v>
      </c>
      <c r="D11" s="21" t="s">
        <v>27</v>
      </c>
      <c r="E11" s="22">
        <v>60.94</v>
      </c>
      <c r="F11" s="22">
        <v>78.6</v>
      </c>
      <c r="G11" s="22" t="s">
        <v>28</v>
      </c>
      <c r="H11" s="22"/>
      <c r="I11" s="28"/>
      <c r="J11" s="29"/>
      <c r="K11" s="30"/>
    </row>
    <row r="12" s="1" customFormat="1" ht="31.5" customHeight="1" spans="1:11">
      <c r="A12" s="14">
        <v>9</v>
      </c>
      <c r="B12" s="15" t="s">
        <v>29</v>
      </c>
      <c r="C12" s="15" t="s">
        <v>30</v>
      </c>
      <c r="D12" s="15" t="s">
        <v>31</v>
      </c>
      <c r="E12" s="16">
        <v>76.37</v>
      </c>
      <c r="F12" s="16">
        <v>81.6</v>
      </c>
      <c r="G12" s="16">
        <v>80</v>
      </c>
      <c r="H12" s="16">
        <f>SUM(F12*0.6+G12*0.4)</f>
        <v>80.96</v>
      </c>
      <c r="I12" s="16">
        <f>SUM(E12*0.4+H12*0.6)</f>
        <v>79.124</v>
      </c>
      <c r="J12" s="15">
        <v>1</v>
      </c>
      <c r="K12" s="25" t="s">
        <v>18</v>
      </c>
    </row>
    <row r="13" s="1" customFormat="1" ht="31.5" customHeight="1" spans="1:11">
      <c r="A13" s="17">
        <v>10</v>
      </c>
      <c r="B13" s="18" t="s">
        <v>29</v>
      </c>
      <c r="C13" s="18" t="s">
        <v>30</v>
      </c>
      <c r="D13" s="18" t="s">
        <v>32</v>
      </c>
      <c r="E13" s="19">
        <v>72.38</v>
      </c>
      <c r="F13" s="19">
        <v>80.4</v>
      </c>
      <c r="G13" s="19">
        <v>66</v>
      </c>
      <c r="H13" s="19">
        <f>SUM(F13*0.6+G13*0.4)</f>
        <v>74.64</v>
      </c>
      <c r="I13" s="19">
        <f>SUM(E13*0.4+H13*0.6)</f>
        <v>73.736</v>
      </c>
      <c r="J13" s="18">
        <v>2</v>
      </c>
      <c r="K13" s="26"/>
    </row>
    <row r="14" s="1" customFormat="1" ht="31.5" customHeight="1" spans="1:11">
      <c r="A14" s="20">
        <v>11</v>
      </c>
      <c r="B14" s="21" t="s">
        <v>29</v>
      </c>
      <c r="C14" s="21" t="s">
        <v>30</v>
      </c>
      <c r="D14" s="21" t="s">
        <v>33</v>
      </c>
      <c r="E14" s="22">
        <v>74.46</v>
      </c>
      <c r="F14" s="22" t="s">
        <v>28</v>
      </c>
      <c r="G14" s="22" t="s">
        <v>28</v>
      </c>
      <c r="H14" s="22"/>
      <c r="I14" s="22"/>
      <c r="J14" s="21"/>
      <c r="K14" s="27"/>
    </row>
    <row r="15" s="1" customFormat="1" ht="31.5" customHeight="1" spans="1:11">
      <c r="A15" s="14">
        <v>12</v>
      </c>
      <c r="B15" s="15" t="s">
        <v>34</v>
      </c>
      <c r="C15" s="15" t="s">
        <v>35</v>
      </c>
      <c r="D15" s="15" t="s">
        <v>36</v>
      </c>
      <c r="E15" s="16">
        <v>73.2</v>
      </c>
      <c r="F15" s="16">
        <v>85.6</v>
      </c>
      <c r="G15" s="16">
        <v>94</v>
      </c>
      <c r="H15" s="16">
        <f>SUM(F15*0.6+G15*0.4)</f>
        <v>88.96</v>
      </c>
      <c r="I15" s="16">
        <f>SUM(E15*0.4+H15*0.6)</f>
        <v>82.656</v>
      </c>
      <c r="J15" s="15">
        <v>1</v>
      </c>
      <c r="K15" s="25" t="s">
        <v>18</v>
      </c>
    </row>
    <row r="16" s="1" customFormat="1" ht="31.5" customHeight="1" spans="1:11">
      <c r="A16" s="17">
        <v>13</v>
      </c>
      <c r="B16" s="18" t="s">
        <v>34</v>
      </c>
      <c r="C16" s="18" t="s">
        <v>35</v>
      </c>
      <c r="D16" s="18" t="s">
        <v>37</v>
      </c>
      <c r="E16" s="19">
        <v>76.79</v>
      </c>
      <c r="F16" s="19" t="s">
        <v>28</v>
      </c>
      <c r="G16" s="19" t="s">
        <v>28</v>
      </c>
      <c r="H16" s="19"/>
      <c r="I16" s="19"/>
      <c r="J16" s="18"/>
      <c r="K16" s="26"/>
    </row>
    <row r="17" s="1" customFormat="1" ht="31.5" customHeight="1" spans="1:11">
      <c r="A17" s="20">
        <v>14</v>
      </c>
      <c r="B17" s="21" t="s">
        <v>34</v>
      </c>
      <c r="C17" s="21" t="s">
        <v>35</v>
      </c>
      <c r="D17" s="21" t="s">
        <v>38</v>
      </c>
      <c r="E17" s="22">
        <v>67.63</v>
      </c>
      <c r="F17" s="22" t="s">
        <v>28</v>
      </c>
      <c r="G17" s="22" t="s">
        <v>28</v>
      </c>
      <c r="H17" s="22"/>
      <c r="I17" s="22"/>
      <c r="J17" s="21"/>
      <c r="K17" s="27"/>
    </row>
    <row r="18" s="1" customFormat="1" ht="31.5" customHeight="1" spans="1:11">
      <c r="A18" s="14">
        <v>15</v>
      </c>
      <c r="B18" s="15" t="s">
        <v>34</v>
      </c>
      <c r="C18" s="15" t="s">
        <v>39</v>
      </c>
      <c r="D18" s="15" t="s">
        <v>40</v>
      </c>
      <c r="E18" s="16">
        <v>71</v>
      </c>
      <c r="F18" s="16">
        <v>87.4</v>
      </c>
      <c r="G18" s="16">
        <v>92</v>
      </c>
      <c r="H18" s="16">
        <f>SUM(F18*0.6+G18*0.4)</f>
        <v>89.24</v>
      </c>
      <c r="I18" s="16">
        <f>SUM(E18*0.4+H18*0.6)</f>
        <v>81.944</v>
      </c>
      <c r="J18" s="15">
        <v>1</v>
      </c>
      <c r="K18" s="25" t="s">
        <v>18</v>
      </c>
    </row>
    <row r="19" s="1" customFormat="1" ht="31.5" customHeight="1" spans="1:11">
      <c r="A19" s="17">
        <v>16</v>
      </c>
      <c r="B19" s="18" t="s">
        <v>34</v>
      </c>
      <c r="C19" s="18" t="s">
        <v>39</v>
      </c>
      <c r="D19" s="18" t="s">
        <v>41</v>
      </c>
      <c r="E19" s="19">
        <v>86.43</v>
      </c>
      <c r="F19" s="19">
        <v>75.2</v>
      </c>
      <c r="G19" s="19">
        <v>38</v>
      </c>
      <c r="H19" s="19">
        <f>SUM(F19*0.6+G19*0.4)</f>
        <v>60.32</v>
      </c>
      <c r="I19" s="19">
        <f>SUM(E19*0.4+H19*0.6)</f>
        <v>70.764</v>
      </c>
      <c r="J19" s="18">
        <v>2</v>
      </c>
      <c r="K19" s="26"/>
    </row>
    <row r="20" s="1" customFormat="1" ht="31.5" customHeight="1" spans="1:11">
      <c r="A20" s="20">
        <v>17</v>
      </c>
      <c r="B20" s="21" t="s">
        <v>34</v>
      </c>
      <c r="C20" s="21" t="s">
        <v>39</v>
      </c>
      <c r="D20" s="21" t="s">
        <v>42</v>
      </c>
      <c r="E20" s="22">
        <v>80.01</v>
      </c>
      <c r="F20" s="22">
        <v>70</v>
      </c>
      <c r="G20" s="22">
        <v>15</v>
      </c>
      <c r="H20" s="22">
        <f>SUM(F20*0.6+G20*0.4)</f>
        <v>48</v>
      </c>
      <c r="I20" s="22">
        <f>SUM(E20*0.4+H20*0.6)</f>
        <v>60.804</v>
      </c>
      <c r="J20" s="21">
        <v>3</v>
      </c>
      <c r="K20" s="27"/>
    </row>
    <row r="21" s="1" customFormat="1" ht="31.5" customHeight="1" spans="1:11">
      <c r="A21" s="14">
        <v>18</v>
      </c>
      <c r="B21" s="15" t="s">
        <v>43</v>
      </c>
      <c r="C21" s="15" t="s">
        <v>44</v>
      </c>
      <c r="D21" s="15" t="s">
        <v>45</v>
      </c>
      <c r="E21" s="16">
        <v>70.97</v>
      </c>
      <c r="F21" s="16">
        <v>83.8</v>
      </c>
      <c r="G21" s="16">
        <v>78</v>
      </c>
      <c r="H21" s="16">
        <f>SUM(F21*0.6+G21*0.4)</f>
        <v>81.48</v>
      </c>
      <c r="I21" s="16">
        <f>SUM(E21*0.4+H21*0.6)</f>
        <v>77.276</v>
      </c>
      <c r="J21" s="15">
        <v>1</v>
      </c>
      <c r="K21" s="25" t="s">
        <v>18</v>
      </c>
    </row>
    <row r="22" s="1" customFormat="1" ht="31.5" customHeight="1" spans="1:11">
      <c r="A22" s="17">
        <v>19</v>
      </c>
      <c r="B22" s="18" t="s">
        <v>43</v>
      </c>
      <c r="C22" s="18" t="s">
        <v>44</v>
      </c>
      <c r="D22" s="18" t="s">
        <v>46</v>
      </c>
      <c r="E22" s="19">
        <v>70.29</v>
      </c>
      <c r="F22" s="19" t="s">
        <v>28</v>
      </c>
      <c r="G22" s="19" t="s">
        <v>28</v>
      </c>
      <c r="H22" s="19"/>
      <c r="I22" s="19"/>
      <c r="J22" s="18"/>
      <c r="K22" s="26"/>
    </row>
    <row r="23" s="1" customFormat="1" ht="31.5" customHeight="1" spans="1:11">
      <c r="A23" s="20">
        <v>20</v>
      </c>
      <c r="B23" s="21" t="s">
        <v>43</v>
      </c>
      <c r="C23" s="21" t="s">
        <v>44</v>
      </c>
      <c r="D23" s="21" t="s">
        <v>47</v>
      </c>
      <c r="E23" s="22">
        <v>62.57</v>
      </c>
      <c r="F23" s="22" t="s">
        <v>28</v>
      </c>
      <c r="G23" s="22" t="s">
        <v>28</v>
      </c>
      <c r="H23" s="22"/>
      <c r="I23" s="22"/>
      <c r="J23" s="21"/>
      <c r="K23" s="27"/>
    </row>
    <row r="24" s="1" customFormat="1" ht="31.5" customHeight="1" spans="1:11">
      <c r="A24" s="11">
        <v>21</v>
      </c>
      <c r="B24" s="12" t="s">
        <v>43</v>
      </c>
      <c r="C24" s="12" t="s">
        <v>48</v>
      </c>
      <c r="D24" s="12" t="s">
        <v>49</v>
      </c>
      <c r="E24" s="13">
        <v>71.6</v>
      </c>
      <c r="F24" s="13">
        <v>86</v>
      </c>
      <c r="G24" s="13">
        <v>77</v>
      </c>
      <c r="H24" s="13">
        <f t="shared" si="0"/>
        <v>82.4</v>
      </c>
      <c r="I24" s="13">
        <f t="shared" si="1"/>
        <v>78.08</v>
      </c>
      <c r="J24" s="12">
        <v>1</v>
      </c>
      <c r="K24" s="24" t="s">
        <v>18</v>
      </c>
    </row>
    <row r="25" s="1" customFormat="1" ht="31.5" customHeight="1" spans="1:11">
      <c r="A25" s="14">
        <v>22</v>
      </c>
      <c r="B25" s="15" t="s">
        <v>43</v>
      </c>
      <c r="C25" s="15" t="s">
        <v>50</v>
      </c>
      <c r="D25" s="15" t="s">
        <v>51</v>
      </c>
      <c r="E25" s="16">
        <v>73.1</v>
      </c>
      <c r="F25" s="16">
        <v>83.2</v>
      </c>
      <c r="G25" s="16">
        <v>72</v>
      </c>
      <c r="H25" s="16">
        <f t="shared" si="0"/>
        <v>78.72</v>
      </c>
      <c r="I25" s="16">
        <f t="shared" si="1"/>
        <v>76.472</v>
      </c>
      <c r="J25" s="15">
        <v>1</v>
      </c>
      <c r="K25" s="25" t="s">
        <v>18</v>
      </c>
    </row>
    <row r="26" s="1" customFormat="1" ht="31.5" customHeight="1" spans="1:11">
      <c r="A26" s="17">
        <v>23</v>
      </c>
      <c r="B26" s="18" t="s">
        <v>43</v>
      </c>
      <c r="C26" s="18" t="s">
        <v>50</v>
      </c>
      <c r="D26" s="18" t="s">
        <v>52</v>
      </c>
      <c r="E26" s="19">
        <v>68.01</v>
      </c>
      <c r="F26" s="19">
        <v>77.8</v>
      </c>
      <c r="G26" s="19">
        <v>45</v>
      </c>
      <c r="H26" s="19">
        <f t="shared" si="0"/>
        <v>64.68</v>
      </c>
      <c r="I26" s="19">
        <f t="shared" si="1"/>
        <v>66.012</v>
      </c>
      <c r="J26" s="18">
        <v>2</v>
      </c>
      <c r="K26" s="26"/>
    </row>
    <row r="27" s="1" customFormat="1" ht="31.5" customHeight="1" spans="1:11">
      <c r="A27" s="20">
        <v>24</v>
      </c>
      <c r="B27" s="21" t="s">
        <v>43</v>
      </c>
      <c r="C27" s="21" t="s">
        <v>50</v>
      </c>
      <c r="D27" s="21" t="s">
        <v>53</v>
      </c>
      <c r="E27" s="22">
        <v>62.54</v>
      </c>
      <c r="F27" s="22" t="s">
        <v>28</v>
      </c>
      <c r="G27" s="22" t="s">
        <v>28</v>
      </c>
      <c r="H27" s="22"/>
      <c r="I27" s="22"/>
      <c r="J27" s="21"/>
      <c r="K27" s="27"/>
    </row>
    <row r="28" s="1" customFormat="1" ht="31.5" customHeight="1" spans="1:11">
      <c r="A28" s="14">
        <v>25</v>
      </c>
      <c r="B28" s="15" t="s">
        <v>43</v>
      </c>
      <c r="C28" s="15" t="s">
        <v>54</v>
      </c>
      <c r="D28" s="15" t="s">
        <v>55</v>
      </c>
      <c r="E28" s="16">
        <v>70.87</v>
      </c>
      <c r="F28" s="16">
        <v>85.8</v>
      </c>
      <c r="G28" s="16">
        <v>75</v>
      </c>
      <c r="H28" s="16">
        <f>SUM(F28*0.6+G28*0.4)</f>
        <v>81.48</v>
      </c>
      <c r="I28" s="16">
        <f>SUM(E28*0.4+H28*0.6)</f>
        <v>77.236</v>
      </c>
      <c r="J28" s="15">
        <v>1</v>
      </c>
      <c r="K28" s="25" t="s">
        <v>18</v>
      </c>
    </row>
    <row r="29" s="1" customFormat="1" ht="31.5" customHeight="1" spans="1:11">
      <c r="A29" s="17">
        <v>26</v>
      </c>
      <c r="B29" s="18" t="s">
        <v>43</v>
      </c>
      <c r="C29" s="18" t="s">
        <v>54</v>
      </c>
      <c r="D29" s="18" t="s">
        <v>56</v>
      </c>
      <c r="E29" s="19">
        <v>78.38</v>
      </c>
      <c r="F29" s="19">
        <v>78.4</v>
      </c>
      <c r="G29" s="19">
        <v>63</v>
      </c>
      <c r="H29" s="19">
        <f>SUM(F29*0.6+G29*0.4)</f>
        <v>72.24</v>
      </c>
      <c r="I29" s="19">
        <f>SUM(E29*0.4+H29*0.6)</f>
        <v>74.696</v>
      </c>
      <c r="J29" s="18">
        <v>2</v>
      </c>
      <c r="K29" s="26"/>
    </row>
    <row r="30" s="1" customFormat="1" ht="31.5" customHeight="1" spans="1:11">
      <c r="A30" s="20">
        <v>27</v>
      </c>
      <c r="B30" s="21" t="s">
        <v>43</v>
      </c>
      <c r="C30" s="21" t="s">
        <v>54</v>
      </c>
      <c r="D30" s="21" t="s">
        <v>57</v>
      </c>
      <c r="E30" s="22">
        <v>73.38</v>
      </c>
      <c r="F30" s="22" t="s">
        <v>28</v>
      </c>
      <c r="G30" s="22" t="s">
        <v>28</v>
      </c>
      <c r="H30" s="22"/>
      <c r="I30" s="22"/>
      <c r="J30" s="21"/>
      <c r="K30" s="27"/>
    </row>
    <row r="31" s="1" customFormat="1" ht="31.5" customHeight="1" spans="1:11">
      <c r="A31" s="14">
        <v>28</v>
      </c>
      <c r="B31" s="15" t="s">
        <v>58</v>
      </c>
      <c r="C31" s="15" t="s">
        <v>59</v>
      </c>
      <c r="D31" s="15" t="s">
        <v>60</v>
      </c>
      <c r="E31" s="16">
        <v>69.36</v>
      </c>
      <c r="F31" s="16">
        <v>82</v>
      </c>
      <c r="G31" s="16">
        <v>58.5</v>
      </c>
      <c r="H31" s="16">
        <f>SUM(F31*0.6+G31*0.4)</f>
        <v>72.6</v>
      </c>
      <c r="I31" s="16">
        <f>SUM(E31*0.4+H31*0.6)</f>
        <v>71.304</v>
      </c>
      <c r="J31" s="15">
        <v>1</v>
      </c>
      <c r="K31" s="25" t="s">
        <v>18</v>
      </c>
    </row>
    <row r="32" s="1" customFormat="1" ht="31.5" customHeight="1" spans="1:11">
      <c r="A32" s="17">
        <v>29</v>
      </c>
      <c r="B32" s="18" t="s">
        <v>58</v>
      </c>
      <c r="C32" s="18" t="s">
        <v>59</v>
      </c>
      <c r="D32" s="18" t="s">
        <v>61</v>
      </c>
      <c r="E32" s="19">
        <v>65.88</v>
      </c>
      <c r="F32" s="19">
        <v>72</v>
      </c>
      <c r="G32" s="19">
        <v>36</v>
      </c>
      <c r="H32" s="19">
        <f>SUM(F32*0.6+G32*0.4)</f>
        <v>57.6</v>
      </c>
      <c r="I32" s="19">
        <f>SUM(E32*0.4+H32*0.6)</f>
        <v>60.912</v>
      </c>
      <c r="J32" s="18">
        <v>2</v>
      </c>
      <c r="K32" s="26"/>
    </row>
    <row r="33" s="1" customFormat="1" ht="31.5" customHeight="1" spans="1:11">
      <c r="A33" s="20">
        <v>30</v>
      </c>
      <c r="B33" s="21" t="s">
        <v>58</v>
      </c>
      <c r="C33" s="21" t="s">
        <v>59</v>
      </c>
      <c r="D33" s="21" t="s">
        <v>62</v>
      </c>
      <c r="E33" s="22">
        <v>59.73</v>
      </c>
      <c r="F33" s="22" t="s">
        <v>28</v>
      </c>
      <c r="G33" s="22" t="s">
        <v>28</v>
      </c>
      <c r="H33" s="22"/>
      <c r="I33" s="22"/>
      <c r="J33" s="21"/>
      <c r="K33" s="27"/>
    </row>
    <row r="34" s="1" customFormat="1" ht="31.5" customHeight="1" spans="1:11">
      <c r="A34" s="14">
        <v>31</v>
      </c>
      <c r="B34" s="15" t="s">
        <v>58</v>
      </c>
      <c r="C34" s="15" t="s">
        <v>63</v>
      </c>
      <c r="D34" s="15" t="s">
        <v>64</v>
      </c>
      <c r="E34" s="16">
        <v>77.14</v>
      </c>
      <c r="F34" s="16">
        <v>80.4</v>
      </c>
      <c r="G34" s="16">
        <v>58</v>
      </c>
      <c r="H34" s="16">
        <f t="shared" ref="H34:H39" si="2">SUM(F34*0.6+G34*0.4)</f>
        <v>71.44</v>
      </c>
      <c r="I34" s="16">
        <f t="shared" ref="I34:I39" si="3">SUM(E34*0.4+H34*0.6)</f>
        <v>73.72</v>
      </c>
      <c r="J34" s="15">
        <v>1</v>
      </c>
      <c r="K34" s="25" t="s">
        <v>18</v>
      </c>
    </row>
    <row r="35" s="1" customFormat="1" ht="31.5" customHeight="1" spans="1:11">
      <c r="A35" s="20">
        <v>32</v>
      </c>
      <c r="B35" s="21" t="s">
        <v>58</v>
      </c>
      <c r="C35" s="21" t="s">
        <v>63</v>
      </c>
      <c r="D35" s="21" t="s">
        <v>65</v>
      </c>
      <c r="E35" s="22">
        <v>69.79</v>
      </c>
      <c r="F35" s="22">
        <v>76.8</v>
      </c>
      <c r="G35" s="22">
        <v>52</v>
      </c>
      <c r="H35" s="22">
        <f t="shared" si="2"/>
        <v>66.88</v>
      </c>
      <c r="I35" s="22">
        <f t="shared" si="3"/>
        <v>68.044</v>
      </c>
      <c r="J35" s="21">
        <v>2</v>
      </c>
      <c r="K35" s="27"/>
    </row>
    <row r="36" s="1" customFormat="1" ht="31.5" customHeight="1" spans="1:11">
      <c r="A36" s="14">
        <v>33</v>
      </c>
      <c r="B36" s="15" t="s">
        <v>66</v>
      </c>
      <c r="C36" s="15" t="s">
        <v>67</v>
      </c>
      <c r="D36" s="15" t="s">
        <v>68</v>
      </c>
      <c r="E36" s="16">
        <v>70.87</v>
      </c>
      <c r="F36" s="16">
        <v>81.4</v>
      </c>
      <c r="G36" s="16">
        <v>79</v>
      </c>
      <c r="H36" s="16">
        <f t="shared" si="2"/>
        <v>80.44</v>
      </c>
      <c r="I36" s="16">
        <f t="shared" si="3"/>
        <v>76.612</v>
      </c>
      <c r="J36" s="15">
        <v>1</v>
      </c>
      <c r="K36" s="25" t="s">
        <v>18</v>
      </c>
    </row>
    <row r="37" s="1" customFormat="1" ht="31.5" customHeight="1" spans="1:11">
      <c r="A37" s="17">
        <v>34</v>
      </c>
      <c r="B37" s="18" t="s">
        <v>66</v>
      </c>
      <c r="C37" s="18" t="s">
        <v>67</v>
      </c>
      <c r="D37" s="18" t="s">
        <v>69</v>
      </c>
      <c r="E37" s="19">
        <v>70.14</v>
      </c>
      <c r="F37" s="19">
        <v>79</v>
      </c>
      <c r="G37" s="19">
        <v>76</v>
      </c>
      <c r="H37" s="19">
        <f t="shared" si="2"/>
        <v>77.8</v>
      </c>
      <c r="I37" s="19">
        <f t="shared" si="3"/>
        <v>74.736</v>
      </c>
      <c r="J37" s="18">
        <v>2</v>
      </c>
      <c r="K37" s="26"/>
    </row>
    <row r="38" s="1" customFormat="1" ht="31.5" customHeight="1" spans="1:11">
      <c r="A38" s="20">
        <v>35</v>
      </c>
      <c r="B38" s="21" t="s">
        <v>66</v>
      </c>
      <c r="C38" s="21" t="s">
        <v>67</v>
      </c>
      <c r="D38" s="21" t="s">
        <v>70</v>
      </c>
      <c r="E38" s="22">
        <v>74.07</v>
      </c>
      <c r="F38" s="22">
        <v>73.6</v>
      </c>
      <c r="G38" s="22">
        <v>73</v>
      </c>
      <c r="H38" s="22">
        <f t="shared" si="2"/>
        <v>73.36</v>
      </c>
      <c r="I38" s="22">
        <f t="shared" si="3"/>
        <v>73.644</v>
      </c>
      <c r="J38" s="21">
        <v>3</v>
      </c>
      <c r="K38" s="27"/>
    </row>
    <row r="39" s="1" customFormat="1" ht="39" customHeight="1" spans="1:11">
      <c r="A39" s="14">
        <v>36</v>
      </c>
      <c r="B39" s="15" t="s">
        <v>66</v>
      </c>
      <c r="C39" s="15" t="s">
        <v>71</v>
      </c>
      <c r="D39" s="15" t="s">
        <v>72</v>
      </c>
      <c r="E39" s="16">
        <v>49.59</v>
      </c>
      <c r="F39" s="16">
        <v>80</v>
      </c>
      <c r="G39" s="16">
        <v>66</v>
      </c>
      <c r="H39" s="16">
        <f t="shared" si="2"/>
        <v>74.4</v>
      </c>
      <c r="I39" s="16">
        <f t="shared" si="3"/>
        <v>64.476</v>
      </c>
      <c r="J39" s="15">
        <v>1</v>
      </c>
      <c r="K39" s="25" t="s">
        <v>18</v>
      </c>
    </row>
    <row r="40" s="1" customFormat="1" ht="44" customHeight="1" spans="1:11">
      <c r="A40" s="20">
        <v>37</v>
      </c>
      <c r="B40" s="21" t="s">
        <v>66</v>
      </c>
      <c r="C40" s="21" t="s">
        <v>71</v>
      </c>
      <c r="D40" s="21" t="s">
        <v>73</v>
      </c>
      <c r="E40" s="22">
        <v>53.15</v>
      </c>
      <c r="F40" s="22" t="s">
        <v>28</v>
      </c>
      <c r="G40" s="22" t="s">
        <v>28</v>
      </c>
      <c r="H40" s="22"/>
      <c r="I40" s="22"/>
      <c r="J40" s="21"/>
      <c r="K40" s="27"/>
    </row>
    <row r="41" s="1" customFormat="1" ht="31.5" customHeight="1" spans="1:11">
      <c r="A41" s="14">
        <v>38</v>
      </c>
      <c r="B41" s="15" t="s">
        <v>66</v>
      </c>
      <c r="C41" s="15" t="s">
        <v>74</v>
      </c>
      <c r="D41" s="15" t="s">
        <v>75</v>
      </c>
      <c r="E41" s="16">
        <v>77.1</v>
      </c>
      <c r="F41" s="16">
        <v>82.6</v>
      </c>
      <c r="G41" s="16">
        <v>75</v>
      </c>
      <c r="H41" s="16">
        <f>SUM(F41*0.6+G41*0.4)</f>
        <v>79.56</v>
      </c>
      <c r="I41" s="16">
        <f>SUM(E41*0.4+H41*0.6)</f>
        <v>78.576</v>
      </c>
      <c r="J41" s="15">
        <v>1</v>
      </c>
      <c r="K41" s="25" t="s">
        <v>18</v>
      </c>
    </row>
    <row r="42" s="1" customFormat="1" ht="31.5" customHeight="1" spans="1:11">
      <c r="A42" s="20">
        <v>39</v>
      </c>
      <c r="B42" s="21" t="s">
        <v>66</v>
      </c>
      <c r="C42" s="21" t="s">
        <v>74</v>
      </c>
      <c r="D42" s="21" t="s">
        <v>76</v>
      </c>
      <c r="E42" s="22">
        <v>78.43</v>
      </c>
      <c r="F42" s="22" t="s">
        <v>28</v>
      </c>
      <c r="G42" s="22" t="s">
        <v>28</v>
      </c>
      <c r="H42" s="22"/>
      <c r="I42" s="22"/>
      <c r="J42" s="21"/>
      <c r="K42" s="27"/>
    </row>
    <row r="43" s="1" customFormat="1" ht="31.5" customHeight="1" spans="1:11">
      <c r="A43" s="14">
        <v>40</v>
      </c>
      <c r="B43" s="15" t="s">
        <v>77</v>
      </c>
      <c r="C43" s="15" t="s">
        <v>78</v>
      </c>
      <c r="D43" s="15" t="s">
        <v>79</v>
      </c>
      <c r="E43" s="16">
        <v>73.65</v>
      </c>
      <c r="F43" s="16">
        <v>87.6</v>
      </c>
      <c r="G43" s="16">
        <v>62</v>
      </c>
      <c r="H43" s="16">
        <f>SUM(F43*0.6+G43*0.4)</f>
        <v>77.36</v>
      </c>
      <c r="I43" s="16">
        <f>SUM(E43*0.4+H43*0.6)</f>
        <v>75.876</v>
      </c>
      <c r="J43" s="15">
        <v>1</v>
      </c>
      <c r="K43" s="25" t="s">
        <v>18</v>
      </c>
    </row>
    <row r="44" s="1" customFormat="1" ht="31.5" customHeight="1" spans="1:11">
      <c r="A44" s="17">
        <v>41</v>
      </c>
      <c r="B44" s="18" t="s">
        <v>77</v>
      </c>
      <c r="C44" s="18" t="s">
        <v>78</v>
      </c>
      <c r="D44" s="18" t="s">
        <v>80</v>
      </c>
      <c r="E44" s="19">
        <v>77.77</v>
      </c>
      <c r="F44" s="19">
        <v>80</v>
      </c>
      <c r="G44" s="19">
        <v>60</v>
      </c>
      <c r="H44" s="19">
        <f>SUM(F44*0.6+G44*0.4)</f>
        <v>72</v>
      </c>
      <c r="I44" s="19">
        <f>SUM(E44*0.4+H44*0.6)</f>
        <v>74.308</v>
      </c>
      <c r="J44" s="18">
        <v>2</v>
      </c>
      <c r="K44" s="26"/>
    </row>
    <row r="45" s="1" customFormat="1" ht="31.5" customHeight="1" spans="1:11">
      <c r="A45" s="20">
        <v>42</v>
      </c>
      <c r="B45" s="21" t="s">
        <v>77</v>
      </c>
      <c r="C45" s="21" t="s">
        <v>78</v>
      </c>
      <c r="D45" s="21" t="s">
        <v>81</v>
      </c>
      <c r="E45" s="22">
        <v>75.81</v>
      </c>
      <c r="F45" s="22" t="s">
        <v>28</v>
      </c>
      <c r="G45" s="22" t="s">
        <v>28</v>
      </c>
      <c r="H45" s="22"/>
      <c r="I45" s="22"/>
      <c r="J45" s="21"/>
      <c r="K45" s="27"/>
    </row>
    <row r="46" s="1" customFormat="1" ht="31.5" customHeight="1" spans="1:11">
      <c r="A46" s="14">
        <v>43</v>
      </c>
      <c r="B46" s="15" t="s">
        <v>82</v>
      </c>
      <c r="C46" s="15" t="s">
        <v>83</v>
      </c>
      <c r="D46" s="15" t="s">
        <v>84</v>
      </c>
      <c r="E46" s="16">
        <v>62.54</v>
      </c>
      <c r="F46" s="16">
        <v>77.2</v>
      </c>
      <c r="G46" s="16">
        <v>77</v>
      </c>
      <c r="H46" s="16">
        <f>SUM(F46*0.6+G46*0.4)</f>
        <v>77.12</v>
      </c>
      <c r="I46" s="16">
        <f>SUM(E46*0.4+H46*0.6)</f>
        <v>71.288</v>
      </c>
      <c r="J46" s="15">
        <v>1</v>
      </c>
      <c r="K46" s="25" t="s">
        <v>18</v>
      </c>
    </row>
    <row r="47" s="1" customFormat="1" ht="31.5" customHeight="1" spans="1:11">
      <c r="A47" s="17">
        <v>44</v>
      </c>
      <c r="B47" s="18" t="s">
        <v>82</v>
      </c>
      <c r="C47" s="18" t="s">
        <v>83</v>
      </c>
      <c r="D47" s="18" t="s">
        <v>85</v>
      </c>
      <c r="E47" s="19">
        <v>72.05</v>
      </c>
      <c r="F47" s="19">
        <v>85.4</v>
      </c>
      <c r="G47" s="19">
        <v>45</v>
      </c>
      <c r="H47" s="19">
        <f>SUM(F47*0.6+G47*0.4)</f>
        <v>69.24</v>
      </c>
      <c r="I47" s="19">
        <f>SUM(E47*0.4+H47*0.6)</f>
        <v>70.364</v>
      </c>
      <c r="J47" s="18">
        <v>2</v>
      </c>
      <c r="K47" s="26"/>
    </row>
    <row r="48" s="1" customFormat="1" ht="31.5" customHeight="1" spans="1:11">
      <c r="A48" s="20">
        <v>45</v>
      </c>
      <c r="B48" s="21" t="s">
        <v>82</v>
      </c>
      <c r="C48" s="21" t="s">
        <v>83</v>
      </c>
      <c r="D48" s="21" t="s">
        <v>86</v>
      </c>
      <c r="E48" s="22">
        <v>78.47</v>
      </c>
      <c r="F48" s="22" t="s">
        <v>28</v>
      </c>
      <c r="G48" s="22" t="s">
        <v>28</v>
      </c>
      <c r="H48" s="22"/>
      <c r="I48" s="22"/>
      <c r="J48" s="21"/>
      <c r="K48" s="27"/>
    </row>
    <row r="49" s="1" customFormat="1" ht="31.5" customHeight="1" spans="1:11">
      <c r="A49" s="14">
        <v>46</v>
      </c>
      <c r="B49" s="15" t="s">
        <v>87</v>
      </c>
      <c r="C49" s="15" t="s">
        <v>88</v>
      </c>
      <c r="D49" s="15" t="s">
        <v>89</v>
      </c>
      <c r="E49" s="16">
        <v>92.46</v>
      </c>
      <c r="F49" s="16">
        <v>74.71</v>
      </c>
      <c r="G49" s="16">
        <v>38</v>
      </c>
      <c r="H49" s="16">
        <f>SUM(F49*0.6+G49*0.4)</f>
        <v>60.026</v>
      </c>
      <c r="I49" s="16">
        <f>SUM(E49*0.4+H49*0.6)</f>
        <v>72.9996</v>
      </c>
      <c r="J49" s="15">
        <v>1</v>
      </c>
      <c r="K49" s="25" t="s">
        <v>18</v>
      </c>
    </row>
    <row r="50" s="1" customFormat="1" ht="31.5" customHeight="1" spans="1:11">
      <c r="A50" s="17">
        <v>47</v>
      </c>
      <c r="B50" s="18" t="s">
        <v>87</v>
      </c>
      <c r="C50" s="18" t="s">
        <v>88</v>
      </c>
      <c r="D50" s="18" t="s">
        <v>90</v>
      </c>
      <c r="E50" s="19">
        <v>80.45</v>
      </c>
      <c r="F50" s="19">
        <v>63.71</v>
      </c>
      <c r="G50" s="19">
        <v>46</v>
      </c>
      <c r="H50" s="19">
        <f>SUM(F50*0.6+G50*0.4)</f>
        <v>56.626</v>
      </c>
      <c r="I50" s="19">
        <f>SUM(E50*0.4+H50*0.6)</f>
        <v>66.1556</v>
      </c>
      <c r="J50" s="18">
        <v>2</v>
      </c>
      <c r="K50" s="26"/>
    </row>
    <row r="51" s="1" customFormat="1" ht="31.5" customHeight="1" spans="1:11">
      <c r="A51" s="20">
        <v>48</v>
      </c>
      <c r="B51" s="21" t="s">
        <v>87</v>
      </c>
      <c r="C51" s="21" t="s">
        <v>88</v>
      </c>
      <c r="D51" s="21" t="s">
        <v>91</v>
      </c>
      <c r="E51" s="22">
        <v>78.67</v>
      </c>
      <c r="F51" s="22" t="s">
        <v>28</v>
      </c>
      <c r="G51" s="22" t="s">
        <v>28</v>
      </c>
      <c r="H51" s="22"/>
      <c r="I51" s="22"/>
      <c r="J51" s="21"/>
      <c r="K51" s="27"/>
    </row>
    <row r="52" s="1" customFormat="1" ht="31.5" customHeight="1" spans="1:11">
      <c r="A52" s="14">
        <v>49</v>
      </c>
      <c r="B52" s="15" t="s">
        <v>87</v>
      </c>
      <c r="C52" s="15" t="s">
        <v>92</v>
      </c>
      <c r="D52" s="15" t="s">
        <v>93</v>
      </c>
      <c r="E52" s="16">
        <v>79.4</v>
      </c>
      <c r="F52" s="16">
        <v>74.29</v>
      </c>
      <c r="G52" s="16">
        <v>40</v>
      </c>
      <c r="H52" s="16">
        <f>SUM(F52*0.6+G52*0.4)</f>
        <v>60.574</v>
      </c>
      <c r="I52" s="16">
        <f>SUM(E52*0.4+H52*0.6)</f>
        <v>68.1044</v>
      </c>
      <c r="J52" s="15">
        <v>1</v>
      </c>
      <c r="K52" s="25" t="s">
        <v>18</v>
      </c>
    </row>
    <row r="53" s="1" customFormat="1" ht="31.5" customHeight="1" spans="1:11">
      <c r="A53" s="17">
        <v>50</v>
      </c>
      <c r="B53" s="18" t="s">
        <v>87</v>
      </c>
      <c r="C53" s="18" t="s">
        <v>92</v>
      </c>
      <c r="D53" s="18" t="s">
        <v>94</v>
      </c>
      <c r="E53" s="19">
        <v>78.5</v>
      </c>
      <c r="F53" s="19">
        <v>68</v>
      </c>
      <c r="G53" s="19">
        <v>34</v>
      </c>
      <c r="H53" s="19">
        <f>SUM(F53*0.6+G53*0.4)</f>
        <v>54.4</v>
      </c>
      <c r="I53" s="19">
        <f>SUM(E53*0.4+H53*0.6)</f>
        <v>64.04</v>
      </c>
      <c r="J53" s="18">
        <v>2</v>
      </c>
      <c r="K53" s="26"/>
    </row>
    <row r="54" s="1" customFormat="1" ht="31.5" customHeight="1" spans="1:11">
      <c r="A54" s="20">
        <v>51</v>
      </c>
      <c r="B54" s="21" t="s">
        <v>87</v>
      </c>
      <c r="C54" s="21" t="s">
        <v>92</v>
      </c>
      <c r="D54" s="21" t="s">
        <v>95</v>
      </c>
      <c r="E54" s="22">
        <v>75.62</v>
      </c>
      <c r="F54" s="22">
        <v>60.57</v>
      </c>
      <c r="G54" s="22">
        <v>40</v>
      </c>
      <c r="H54" s="22">
        <f>SUM(F54*0.6+G54*0.4)</f>
        <v>52.342</v>
      </c>
      <c r="I54" s="22">
        <f>SUM(E54*0.4+H54*0.6)</f>
        <v>61.6532</v>
      </c>
      <c r="J54" s="21">
        <v>3</v>
      </c>
      <c r="K54" s="27"/>
    </row>
    <row r="55" s="1" customFormat="1" ht="31.5" customHeight="1" spans="1:11">
      <c r="A55" s="14">
        <v>52</v>
      </c>
      <c r="B55" s="15" t="s">
        <v>87</v>
      </c>
      <c r="C55" s="15" t="s">
        <v>96</v>
      </c>
      <c r="D55" s="15" t="s">
        <v>97</v>
      </c>
      <c r="E55" s="16">
        <v>72.4</v>
      </c>
      <c r="F55" s="16">
        <v>77.43</v>
      </c>
      <c r="G55" s="16">
        <v>42.5</v>
      </c>
      <c r="H55" s="16">
        <f>SUM(F55*0.6+G55*0.4)</f>
        <v>63.458</v>
      </c>
      <c r="I55" s="16">
        <f>SUM(E55*0.4+H55*0.6)</f>
        <v>67.0348</v>
      </c>
      <c r="J55" s="15">
        <v>1</v>
      </c>
      <c r="K55" s="25" t="s">
        <v>18</v>
      </c>
    </row>
    <row r="56" s="1" customFormat="1" ht="31.5" customHeight="1" spans="1:11">
      <c r="A56" s="17">
        <v>53</v>
      </c>
      <c r="B56" s="18" t="s">
        <v>87</v>
      </c>
      <c r="C56" s="18" t="s">
        <v>96</v>
      </c>
      <c r="D56" s="18" t="s">
        <v>98</v>
      </c>
      <c r="E56" s="19">
        <v>68.39</v>
      </c>
      <c r="F56" s="19">
        <v>65</v>
      </c>
      <c r="G56" s="19">
        <v>42.5</v>
      </c>
      <c r="H56" s="19">
        <f>SUM(F56*0.6+G56*0.4)</f>
        <v>56</v>
      </c>
      <c r="I56" s="19">
        <f>SUM(E56*0.4+H56*0.6)</f>
        <v>60.956</v>
      </c>
      <c r="J56" s="18">
        <v>2</v>
      </c>
      <c r="K56" s="26"/>
    </row>
    <row r="57" s="1" customFormat="1" ht="31.5" customHeight="1" spans="1:11">
      <c r="A57" s="20">
        <v>54</v>
      </c>
      <c r="B57" s="21" t="s">
        <v>87</v>
      </c>
      <c r="C57" s="21" t="s">
        <v>96</v>
      </c>
      <c r="D57" s="21" t="s">
        <v>99</v>
      </c>
      <c r="E57" s="22">
        <v>72.4</v>
      </c>
      <c r="F57" s="22" t="s">
        <v>28</v>
      </c>
      <c r="G57" s="22" t="s">
        <v>28</v>
      </c>
      <c r="H57" s="22"/>
      <c r="I57" s="22"/>
      <c r="J57" s="21"/>
      <c r="K57" s="27"/>
    </row>
    <row r="58" s="1" customFormat="1" ht="31.5" customHeight="1" spans="1:11">
      <c r="A58" s="14">
        <v>55</v>
      </c>
      <c r="B58" s="15" t="s">
        <v>100</v>
      </c>
      <c r="C58" s="15" t="s">
        <v>101</v>
      </c>
      <c r="D58" s="15" t="s">
        <v>102</v>
      </c>
      <c r="E58" s="16">
        <v>79.03</v>
      </c>
      <c r="F58" s="16">
        <v>77.14</v>
      </c>
      <c r="G58" s="16">
        <v>72</v>
      </c>
      <c r="H58" s="16">
        <f t="shared" ref="H58:H69" si="4">SUM(F58*0.6+G58*0.4)</f>
        <v>75.084</v>
      </c>
      <c r="I58" s="16">
        <f t="shared" ref="I58:I69" si="5">SUM(E58*0.4+H58*0.6)</f>
        <v>76.6624</v>
      </c>
      <c r="J58" s="15">
        <v>1</v>
      </c>
      <c r="K58" s="25" t="s">
        <v>18</v>
      </c>
    </row>
    <row r="59" s="1" customFormat="1" ht="31.5" customHeight="1" spans="1:11">
      <c r="A59" s="17">
        <v>56</v>
      </c>
      <c r="B59" s="18" t="s">
        <v>100</v>
      </c>
      <c r="C59" s="18" t="s">
        <v>101</v>
      </c>
      <c r="D59" s="18" t="s">
        <v>103</v>
      </c>
      <c r="E59" s="19">
        <v>84.15</v>
      </c>
      <c r="F59" s="19">
        <v>68.29</v>
      </c>
      <c r="G59" s="19">
        <v>63</v>
      </c>
      <c r="H59" s="19">
        <f t="shared" si="4"/>
        <v>66.174</v>
      </c>
      <c r="I59" s="19">
        <f t="shared" si="5"/>
        <v>73.3644</v>
      </c>
      <c r="J59" s="18">
        <v>2</v>
      </c>
      <c r="K59" s="26"/>
    </row>
    <row r="60" s="1" customFormat="1" ht="31.5" customHeight="1" spans="1:11">
      <c r="A60" s="20">
        <v>57</v>
      </c>
      <c r="B60" s="21" t="s">
        <v>100</v>
      </c>
      <c r="C60" s="21" t="s">
        <v>101</v>
      </c>
      <c r="D60" s="21" t="s">
        <v>104</v>
      </c>
      <c r="E60" s="22">
        <v>79.54</v>
      </c>
      <c r="F60" s="22">
        <v>67.29</v>
      </c>
      <c r="G60" s="22">
        <v>61</v>
      </c>
      <c r="H60" s="22">
        <f t="shared" si="4"/>
        <v>64.774</v>
      </c>
      <c r="I60" s="22">
        <f t="shared" si="5"/>
        <v>70.6804</v>
      </c>
      <c r="J60" s="21">
        <v>3</v>
      </c>
      <c r="K60" s="27"/>
    </row>
    <row r="61" s="1" customFormat="1" ht="31.5" customHeight="1" spans="1:11">
      <c r="A61" s="14">
        <v>58</v>
      </c>
      <c r="B61" s="15" t="s">
        <v>100</v>
      </c>
      <c r="C61" s="15" t="s">
        <v>105</v>
      </c>
      <c r="D61" s="15" t="s">
        <v>106</v>
      </c>
      <c r="E61" s="16">
        <v>72.33</v>
      </c>
      <c r="F61" s="16">
        <v>77.86</v>
      </c>
      <c r="G61" s="16">
        <v>78</v>
      </c>
      <c r="H61" s="16">
        <f t="shared" si="4"/>
        <v>77.916</v>
      </c>
      <c r="I61" s="16">
        <f t="shared" si="5"/>
        <v>75.6816</v>
      </c>
      <c r="J61" s="15">
        <v>1</v>
      </c>
      <c r="K61" s="25" t="s">
        <v>18</v>
      </c>
    </row>
    <row r="62" s="1" customFormat="1" ht="31.5" customHeight="1" spans="1:11">
      <c r="A62" s="17">
        <v>59</v>
      </c>
      <c r="B62" s="18" t="s">
        <v>100</v>
      </c>
      <c r="C62" s="18" t="s">
        <v>105</v>
      </c>
      <c r="D62" s="18" t="s">
        <v>107</v>
      </c>
      <c r="E62" s="19">
        <v>71.25</v>
      </c>
      <c r="F62" s="19">
        <v>66</v>
      </c>
      <c r="G62" s="19">
        <v>70</v>
      </c>
      <c r="H62" s="19">
        <f t="shared" si="4"/>
        <v>67.6</v>
      </c>
      <c r="I62" s="19">
        <f t="shared" si="5"/>
        <v>69.06</v>
      </c>
      <c r="J62" s="18">
        <v>2</v>
      </c>
      <c r="K62" s="26"/>
    </row>
    <row r="63" s="1" customFormat="1" ht="31.5" customHeight="1" spans="1:11">
      <c r="A63" s="20">
        <v>60</v>
      </c>
      <c r="B63" s="21" t="s">
        <v>100</v>
      </c>
      <c r="C63" s="21" t="s">
        <v>105</v>
      </c>
      <c r="D63" s="21" t="s">
        <v>108</v>
      </c>
      <c r="E63" s="22">
        <v>65.7</v>
      </c>
      <c r="F63" s="22">
        <v>65.43</v>
      </c>
      <c r="G63" s="22">
        <v>34</v>
      </c>
      <c r="H63" s="22">
        <f t="shared" si="4"/>
        <v>52.858</v>
      </c>
      <c r="I63" s="22">
        <f t="shared" si="5"/>
        <v>57.9948</v>
      </c>
      <c r="J63" s="21">
        <v>3</v>
      </c>
      <c r="K63" s="27"/>
    </row>
    <row r="64" s="1" customFormat="1" ht="31.5" customHeight="1" spans="1:11">
      <c r="A64" s="14">
        <v>61</v>
      </c>
      <c r="B64" s="15" t="s">
        <v>109</v>
      </c>
      <c r="C64" s="15" t="s">
        <v>110</v>
      </c>
      <c r="D64" s="15" t="s">
        <v>111</v>
      </c>
      <c r="E64" s="16">
        <v>58.29</v>
      </c>
      <c r="F64" s="16">
        <v>84.8</v>
      </c>
      <c r="G64" s="16">
        <v>90</v>
      </c>
      <c r="H64" s="16">
        <f t="shared" si="4"/>
        <v>86.88</v>
      </c>
      <c r="I64" s="16">
        <f t="shared" si="5"/>
        <v>75.444</v>
      </c>
      <c r="J64" s="15">
        <v>1</v>
      </c>
      <c r="K64" s="25" t="s">
        <v>18</v>
      </c>
    </row>
    <row r="65" s="1" customFormat="1" ht="31.5" customHeight="1" spans="1:11">
      <c r="A65" s="20">
        <v>62</v>
      </c>
      <c r="B65" s="21" t="s">
        <v>109</v>
      </c>
      <c r="C65" s="21" t="s">
        <v>110</v>
      </c>
      <c r="D65" s="21" t="s">
        <v>112</v>
      </c>
      <c r="E65" s="22">
        <v>56.84</v>
      </c>
      <c r="F65" s="22">
        <v>65.8</v>
      </c>
      <c r="G65" s="22">
        <v>25</v>
      </c>
      <c r="H65" s="22">
        <f t="shared" si="4"/>
        <v>49.48</v>
      </c>
      <c r="I65" s="22">
        <f t="shared" si="5"/>
        <v>52.424</v>
      </c>
      <c r="J65" s="21">
        <v>2</v>
      </c>
      <c r="K65" s="27"/>
    </row>
    <row r="66" s="1" customFormat="1" ht="31.5" customHeight="1" spans="1:11">
      <c r="A66" s="14">
        <v>63</v>
      </c>
      <c r="B66" s="15" t="s">
        <v>113</v>
      </c>
      <c r="C66" s="15" t="s">
        <v>114</v>
      </c>
      <c r="D66" s="15" t="s">
        <v>115</v>
      </c>
      <c r="E66" s="16">
        <v>77.42</v>
      </c>
      <c r="F66" s="16">
        <v>88.4</v>
      </c>
      <c r="G66" s="16">
        <v>70</v>
      </c>
      <c r="H66" s="16">
        <f t="shared" si="4"/>
        <v>81.04</v>
      </c>
      <c r="I66" s="16">
        <f t="shared" si="5"/>
        <v>79.592</v>
      </c>
      <c r="J66" s="15">
        <v>1</v>
      </c>
      <c r="K66" s="25" t="s">
        <v>18</v>
      </c>
    </row>
    <row r="67" s="1" customFormat="1" ht="31.5" customHeight="1" spans="1:11">
      <c r="A67" s="17">
        <v>64</v>
      </c>
      <c r="B67" s="18" t="s">
        <v>113</v>
      </c>
      <c r="C67" s="18" t="s">
        <v>114</v>
      </c>
      <c r="D67" s="18" t="s">
        <v>116</v>
      </c>
      <c r="E67" s="19">
        <v>79.66</v>
      </c>
      <c r="F67" s="19">
        <v>80</v>
      </c>
      <c r="G67" s="19">
        <v>45</v>
      </c>
      <c r="H67" s="19">
        <f t="shared" si="4"/>
        <v>66</v>
      </c>
      <c r="I67" s="19">
        <f t="shared" si="5"/>
        <v>71.464</v>
      </c>
      <c r="J67" s="18">
        <v>2</v>
      </c>
      <c r="K67" s="26"/>
    </row>
    <row r="68" s="1" customFormat="1" ht="31.5" customHeight="1" spans="1:11">
      <c r="A68" s="20">
        <v>65</v>
      </c>
      <c r="B68" s="21" t="s">
        <v>113</v>
      </c>
      <c r="C68" s="21" t="s">
        <v>114</v>
      </c>
      <c r="D68" s="21" t="s">
        <v>117</v>
      </c>
      <c r="E68" s="22">
        <v>69.16</v>
      </c>
      <c r="F68" s="22">
        <v>82</v>
      </c>
      <c r="G68" s="22">
        <v>51</v>
      </c>
      <c r="H68" s="22">
        <f t="shared" si="4"/>
        <v>69.6</v>
      </c>
      <c r="I68" s="22">
        <f t="shared" si="5"/>
        <v>69.424</v>
      </c>
      <c r="J68" s="21">
        <v>3</v>
      </c>
      <c r="K68" s="27"/>
    </row>
    <row r="69" s="1" customFormat="1" ht="31.5" customHeight="1" spans="1:11">
      <c r="A69" s="14">
        <v>66</v>
      </c>
      <c r="B69" s="15" t="s">
        <v>118</v>
      </c>
      <c r="C69" s="15" t="s">
        <v>119</v>
      </c>
      <c r="D69" s="15" t="s">
        <v>120</v>
      </c>
      <c r="E69" s="16">
        <v>66.23</v>
      </c>
      <c r="F69" s="16">
        <v>85.8</v>
      </c>
      <c r="G69" s="16">
        <v>89</v>
      </c>
      <c r="H69" s="16">
        <f t="shared" si="4"/>
        <v>87.08</v>
      </c>
      <c r="I69" s="16">
        <f t="shared" si="5"/>
        <v>78.74</v>
      </c>
      <c r="J69" s="15">
        <v>1</v>
      </c>
      <c r="K69" s="25" t="s">
        <v>18</v>
      </c>
    </row>
    <row r="70" s="1" customFormat="1" ht="31.5" customHeight="1" spans="1:11">
      <c r="A70" s="20">
        <v>67</v>
      </c>
      <c r="B70" s="21" t="s">
        <v>118</v>
      </c>
      <c r="C70" s="21" t="s">
        <v>119</v>
      </c>
      <c r="D70" s="21" t="s">
        <v>121</v>
      </c>
      <c r="E70" s="22">
        <v>39.17</v>
      </c>
      <c r="F70" s="22" t="s">
        <v>28</v>
      </c>
      <c r="G70" s="22" t="s">
        <v>28</v>
      </c>
      <c r="H70" s="22"/>
      <c r="I70" s="22"/>
      <c r="J70" s="21"/>
      <c r="K70" s="27"/>
    </row>
    <row r="71" s="1" customFormat="1" ht="31.5" customHeight="1" spans="1:11">
      <c r="A71" s="14">
        <v>68</v>
      </c>
      <c r="B71" s="15" t="s">
        <v>122</v>
      </c>
      <c r="C71" s="15" t="s">
        <v>123</v>
      </c>
      <c r="D71" s="15" t="s">
        <v>124</v>
      </c>
      <c r="E71" s="16">
        <v>61.3</v>
      </c>
      <c r="F71" s="16">
        <v>78.86</v>
      </c>
      <c r="G71" s="16">
        <v>57</v>
      </c>
      <c r="H71" s="16">
        <f t="shared" ref="H71:H77" si="6">SUM(F71*0.6+G71*0.4)</f>
        <v>70.116</v>
      </c>
      <c r="I71" s="16">
        <f t="shared" ref="I71:I77" si="7">SUM(E71*0.4+H71*0.6)</f>
        <v>66.5896</v>
      </c>
      <c r="J71" s="15">
        <v>1</v>
      </c>
      <c r="K71" s="25" t="s">
        <v>18</v>
      </c>
    </row>
    <row r="72" s="1" customFormat="1" ht="31.5" customHeight="1" spans="1:11">
      <c r="A72" s="20">
        <v>69</v>
      </c>
      <c r="B72" s="21" t="s">
        <v>122</v>
      </c>
      <c r="C72" s="21" t="s">
        <v>123</v>
      </c>
      <c r="D72" s="21" t="s">
        <v>125</v>
      </c>
      <c r="E72" s="22">
        <v>57.22</v>
      </c>
      <c r="F72" s="22">
        <v>58.29</v>
      </c>
      <c r="G72" s="22">
        <v>44</v>
      </c>
      <c r="H72" s="22">
        <f t="shared" si="6"/>
        <v>52.574</v>
      </c>
      <c r="I72" s="22">
        <f t="shared" si="7"/>
        <v>54.4324</v>
      </c>
      <c r="J72" s="21">
        <v>2</v>
      </c>
      <c r="K72" s="27"/>
    </row>
    <row r="73" s="1" customFormat="1" ht="31.5" customHeight="1" spans="1:11">
      <c r="A73" s="14">
        <v>70</v>
      </c>
      <c r="B73" s="15" t="s">
        <v>122</v>
      </c>
      <c r="C73" s="15" t="s">
        <v>126</v>
      </c>
      <c r="D73" s="15" t="s">
        <v>127</v>
      </c>
      <c r="E73" s="16">
        <v>65.78</v>
      </c>
      <c r="F73" s="16">
        <v>73.57</v>
      </c>
      <c r="G73" s="16">
        <v>52</v>
      </c>
      <c r="H73" s="16">
        <f t="shared" si="6"/>
        <v>64.942</v>
      </c>
      <c r="I73" s="16">
        <f t="shared" si="7"/>
        <v>65.2772</v>
      </c>
      <c r="J73" s="15">
        <v>1</v>
      </c>
      <c r="K73" s="25" t="s">
        <v>18</v>
      </c>
    </row>
    <row r="74" s="1" customFormat="1" ht="31.5" customHeight="1" spans="1:11">
      <c r="A74" s="17">
        <v>71</v>
      </c>
      <c r="B74" s="18" t="s">
        <v>122</v>
      </c>
      <c r="C74" s="18" t="s">
        <v>126</v>
      </c>
      <c r="D74" s="18" t="s">
        <v>128</v>
      </c>
      <c r="E74" s="19">
        <v>68.49</v>
      </c>
      <c r="F74" s="19">
        <v>61</v>
      </c>
      <c r="G74" s="19">
        <v>47</v>
      </c>
      <c r="H74" s="19">
        <f t="shared" si="6"/>
        <v>55.4</v>
      </c>
      <c r="I74" s="19">
        <f t="shared" si="7"/>
        <v>60.636</v>
      </c>
      <c r="J74" s="18">
        <v>2</v>
      </c>
      <c r="K74" s="26"/>
    </row>
    <row r="75" s="1" customFormat="1" ht="31.5" customHeight="1" spans="1:11">
      <c r="A75" s="20">
        <v>72</v>
      </c>
      <c r="B75" s="21" t="s">
        <v>122</v>
      </c>
      <c r="C75" s="21" t="s">
        <v>126</v>
      </c>
      <c r="D75" s="21" t="s">
        <v>129</v>
      </c>
      <c r="E75" s="22">
        <v>64.6</v>
      </c>
      <c r="F75" s="22">
        <v>66.71</v>
      </c>
      <c r="G75" s="22">
        <v>19</v>
      </c>
      <c r="H75" s="22">
        <f t="shared" si="6"/>
        <v>47.626</v>
      </c>
      <c r="I75" s="22">
        <f t="shared" si="7"/>
        <v>54.4156</v>
      </c>
      <c r="J75" s="21">
        <v>3</v>
      </c>
      <c r="K75" s="27"/>
    </row>
    <row r="76" s="1" customFormat="1" ht="31.5" customHeight="1" spans="1:11">
      <c r="A76" s="14">
        <v>73</v>
      </c>
      <c r="B76" s="15" t="s">
        <v>122</v>
      </c>
      <c r="C76" s="15" t="s">
        <v>130</v>
      </c>
      <c r="D76" s="15" t="s">
        <v>131</v>
      </c>
      <c r="E76" s="16">
        <v>64.18</v>
      </c>
      <c r="F76" s="16">
        <v>77.71</v>
      </c>
      <c r="G76" s="16">
        <v>73</v>
      </c>
      <c r="H76" s="16">
        <f t="shared" si="6"/>
        <v>75.826</v>
      </c>
      <c r="I76" s="16">
        <f t="shared" si="7"/>
        <v>71.1676</v>
      </c>
      <c r="J76" s="15">
        <v>1</v>
      </c>
      <c r="K76" s="25" t="s">
        <v>18</v>
      </c>
    </row>
    <row r="77" s="1" customFormat="1" ht="31.5" customHeight="1" spans="1:11">
      <c r="A77" s="17">
        <v>74</v>
      </c>
      <c r="B77" s="18" t="s">
        <v>122</v>
      </c>
      <c r="C77" s="18" t="s">
        <v>130</v>
      </c>
      <c r="D77" s="18" t="s">
        <v>132</v>
      </c>
      <c r="E77" s="19">
        <v>53.76</v>
      </c>
      <c r="F77" s="19">
        <v>63.86</v>
      </c>
      <c r="G77" s="19">
        <v>34</v>
      </c>
      <c r="H77" s="19">
        <f t="shared" si="6"/>
        <v>51.916</v>
      </c>
      <c r="I77" s="19">
        <f t="shared" si="7"/>
        <v>52.6536</v>
      </c>
      <c r="J77" s="18">
        <v>2</v>
      </c>
      <c r="K77" s="26"/>
    </row>
    <row r="78" s="1" customFormat="1" ht="31.5" customHeight="1" spans="1:11">
      <c r="A78" s="20">
        <v>75</v>
      </c>
      <c r="B78" s="21" t="s">
        <v>122</v>
      </c>
      <c r="C78" s="21" t="s">
        <v>130</v>
      </c>
      <c r="D78" s="21" t="s">
        <v>133</v>
      </c>
      <c r="E78" s="22">
        <v>77.14</v>
      </c>
      <c r="F78" s="22" t="s">
        <v>28</v>
      </c>
      <c r="G78" s="22" t="s">
        <v>28</v>
      </c>
      <c r="H78" s="22"/>
      <c r="I78" s="22"/>
      <c r="J78" s="21"/>
      <c r="K78" s="27"/>
    </row>
  </sheetData>
  <autoFilter ref="A3:K78">
    <sortState ref="A3:K78">
      <sortCondition ref="I3:I77" descending="1"/>
    </sortState>
    <extLst/>
  </autoFilter>
  <sortState ref="A72:W74">
    <sortCondition ref="I3:I74" descending="1"/>
  </sortState>
  <mergeCells count="2">
    <mergeCell ref="A1:B1"/>
    <mergeCell ref="A2:K2"/>
  </mergeCells>
  <pageMargins left="0.78740157480315" right="0.669291338582677" top="0.511811023622047" bottom="0.511811023622047" header="0.511811023622047" footer="0.511811023622047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2021-07-28T03:34:00Z</dcterms:created>
  <cp:lastPrinted>2021-09-27T12:42:00Z</cp:lastPrinted>
  <dcterms:modified xsi:type="dcterms:W3CDTF">2021-09-28T05:36:17Z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