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1" hidden="1">'Sheet2'!$A$1:$E$488</definedName>
  </definedNames>
  <calcPr fullCalcOnLoad="1"/>
</workbook>
</file>

<file path=xl/sharedStrings.xml><?xml version="1.0" encoding="utf-8"?>
<sst xmlns="http://schemas.openxmlformats.org/spreadsheetml/2006/main" count="2012" uniqueCount="1512">
  <si>
    <t>2021年事业单位单位公开招聘专业参考目录</t>
  </si>
  <si>
    <t>学科类别</t>
  </si>
  <si>
    <t>研究生专业</t>
  </si>
  <si>
    <t>本科专业</t>
  </si>
  <si>
    <t>专科专业</t>
  </si>
  <si>
    <t>（一）哲学类</t>
  </si>
  <si>
    <t>马克思主义哲学，中国哲学，外国哲学，逻辑学，伦理学，美学，宗教学，科学技术哲学</t>
  </si>
  <si>
    <t>哲学，逻辑学，宗教学，伦理学</t>
  </si>
  <si>
    <t>（二）经济学类</t>
  </si>
  <si>
    <r>
      <t>政治经济学，经济思想史，经济史，西方经济学，世界经济，人口、资源与环境经济学，发展经济学，法律经济学，国民经济学，区域经济学，产业经济学，劳动经济学，数量经济学，国防经济学，国防经济，经济信息管理学，资产评估，公共经济学，网络经济学，规制经济学，统计学，统计应用与经济计量分析，经济管理统计，应用数理统计，金额统计，经济统计与分析，应用统计，审计</t>
    </r>
    <r>
      <rPr>
        <sz val="11"/>
        <color indexed="10"/>
        <rFont val="宋体"/>
        <family val="0"/>
      </rPr>
      <t>，财政学，金融学，国际贸易学</t>
    </r>
  </si>
  <si>
    <r>
      <t>经济管理，经济信息管理，物流管理，资产评估管理，邮电经济管理，</t>
    </r>
    <r>
      <rPr>
        <sz val="11"/>
        <color indexed="53"/>
        <rFont val="宋体"/>
        <family val="0"/>
      </rPr>
      <t>商务数据分析与应用</t>
    </r>
  </si>
  <si>
    <t>（三）财政学类</t>
  </si>
  <si>
    <t>财政学，税收学，税务</t>
  </si>
  <si>
    <t>财税，财政学，税收学，税务</t>
  </si>
  <si>
    <r>
      <t>财政，税务，财税，</t>
    </r>
    <r>
      <rPr>
        <sz val="11"/>
        <color indexed="53"/>
        <rFont val="宋体"/>
        <family val="0"/>
      </rPr>
      <t>区域经济开发与管理</t>
    </r>
  </si>
  <si>
    <t>（四）金融学类</t>
  </si>
  <si>
    <t>金融学，保险学，金融工程，投资学，金融，保险，资产评估，应用金融，金融与管理</t>
  </si>
  <si>
    <t>金融学，金融工程，金融管理，保险学，投资学，金融数学，信用管理，经济与金融，保险，国际金融，货币银行学</t>
  </si>
  <si>
    <t>金融，保险，金融管理与实务，国际金融，金融与证券，金融保险，保险实务，医疗保险实务，资产评估与管理，证券投资与管理，投资与理财，证券与期货，产权交易与实务，信用管理，农村合作金融，机动车保险实务</t>
  </si>
  <si>
    <t>（五）经济与贸易类</t>
  </si>
  <si>
    <t>国际贸易学，服务贸易学，国际商务</t>
  </si>
  <si>
    <t>国际经济与贸易,贸易经济,国际文化贸易，国际贸易，国际商务</t>
  </si>
  <si>
    <t>国际经济与贸易，国际贸易实务，国际商务，商务经纪与代理，国际贸易，物流管理，涉外经济与法律，报关与国际货运</t>
  </si>
  <si>
    <t>（六）法学类</t>
  </si>
  <si>
    <t>法学，法律，比较法学，宪法学与行政法学，中国刑法学，国际法，经济刑法学，犯罪学，民法学，刑事诉讼法学，行政诉讼法学，法学理论，法理学，法律史，刑法学，民商法学，诉讼法学，经济法学，环境与资源保护法学，国际法学，国际公法，国际私法，国际经济法，军事法学，航空法与空间法，国际人权法，国际环境法，国际民事诉讼与仲裁，WTO法律制度，中国司法制度，比较司法制度，比较刑法学，司法制度，法律逻辑，知识产权，知识产权法学，民族法学</t>
  </si>
  <si>
    <r>
      <t>法学，知识产权，监狱学，知识产权法，诉讼法，法律，国际法，刑事司法，律师，涉外法律，经济法律事务，法律事务，大法学，经济法学，涉外法律事务，</t>
    </r>
    <r>
      <rPr>
        <sz val="11"/>
        <color indexed="53"/>
        <rFont val="宋体"/>
        <family val="0"/>
      </rPr>
      <t>监所管理</t>
    </r>
  </si>
  <si>
    <t>司法助理，法律文秘，司法警务，法律事务，涉外经济法律事务，经济法律事务，律师事务，行政法律事务，法律，书记官，海关国际法律条约与公约，检查事务，经济法，商贸法律，法学，律师</t>
  </si>
  <si>
    <t>（七）政治学类</t>
  </si>
  <si>
    <t>政治学理论，中外政治制度，科学社会主义与国际共产主义运动，中共党史，国际政治，国际关系，外交学，民族政治学</t>
  </si>
  <si>
    <t>政治学与行政学，国际政治，国际关系，外交学，国际事务与国际关系，政治学、经济学与哲学，国际政治经济学，国际文化交流，欧洲事务与欧洲关系，东亚事务与东亚关系，国际事务，行政管理学，政治学</t>
  </si>
  <si>
    <t>　政治学</t>
  </si>
  <si>
    <t>（八）社会学类</t>
  </si>
  <si>
    <t>社会学，人口学，人类学，民俗学，社会工作</t>
  </si>
  <si>
    <t>社会学，社会工作，社会工作与管理，人类学，女性学，家政学，人口学</t>
  </si>
  <si>
    <t>社会工作，社区管理与服务，青少年工作与管理，社会福利事业管理，公共关系，人民武装，涉外事务管理，妇女工作与管理，体育场馆管理，家政服务，老年服务与管理，社区康复，科技成果中介服务，职业中介服务，现代殡仪技术与管理，戒毒康复，商检技术，商品质量与检测技术</t>
  </si>
  <si>
    <t>（九）民族学类</t>
  </si>
  <si>
    <t>民族学，马克思主义民族理论与政策，中国少数民族经济，中国少数民族史，中国少数民族艺术</t>
  </si>
  <si>
    <t>民族学，宗教学，中国少数民族语言文学，民族理论与民族政策</t>
  </si>
  <si>
    <t>维吾尔语言文学，哈萨克语言文学，蒙古语言文学，朝鲜语言文学，藏语言文学</t>
  </si>
  <si>
    <t>（十）马克思主义理论类</t>
  </si>
  <si>
    <t>马克思主义基本原理，马克思主义发展史，马克思主义中国化研究，国外马克思主义研究，马克思主义理论与思想政治教育，思想政治教育，中国近现代史基本问题研究</t>
  </si>
  <si>
    <t>科学社会主义，中国共产党党史，思想政治教育，科学社会主义与国际共产主义运动，中国革命史与中国共产党党史</t>
  </si>
  <si>
    <t>思想政治教育</t>
  </si>
  <si>
    <t>（十一）公安学类</t>
  </si>
  <si>
    <t>公安学，犯罪社会学，中国化的马克思主义与公安工作，公安思想政治教育工作，警察心理学，警察体能与警务实战技能训练，警务战术训练，公安管理学，公安情报学，警察科学，侦查学，治安学，警务硕士</t>
  </si>
  <si>
    <t>治安学，侦查学，边防管理，火灾勘查，禁毒学，警犬技术，经济犯罪侦查，边防指挥，消防指挥，警卫学，公安情报学，犯罪学，公安管理学，犯罪心理学，涉外警务，侦察学，刑事侦查，刑事侦察，技术侦查，经济侦查，警务指挥与战术，边防信息网络安全监察，公安信息技术，涉外警务，边防公安，出入境管理，消防管理，消防管理指挥，科技防卫，公安保卫，公安安全保卫，，安全保卫，国内安全保卫，公安学，公安管理，警察管理，预审，治安管理，公安文秘，公安法制，警卫，网络监察</t>
  </si>
  <si>
    <t>侦查，经济犯罪侦查，安全保卫，警卫，治安管理，交通管理，警察管理，信息网络与安全监察，网络监察，边防检查，警察指挥与战术，边防指挥，边防船艇指挥，边防通信指挥，消防指挥，参谋业务，抢险救援，边境管理，禁毒，警察管理，防火管理，森林消防</t>
  </si>
  <si>
    <t>（十二）司法执行及技术类</t>
  </si>
  <si>
    <t>物证技术学</t>
  </si>
  <si>
    <t>狱政管理，刑事执行，劳教管理，罪犯教育，罪犯心理矫治，监所管理</t>
  </si>
  <si>
    <t>狱政管理，刑事执行，民事执行，行政执行，监狱管理，狱政管理，劳动改造学，劳教管理，司法鉴定，司法鉴定技术，安全防范技术，司法信息技术，司法信息安全，应用法制心理技术，罪犯心理测量与矫正技术，司法会计，毒品犯罪矫治，涉毒人员矫治，监所管理，刑事侦查技术，司法侦查</t>
  </si>
  <si>
    <t>（十三）教育学类</t>
  </si>
  <si>
    <t>教育学，教育学原理，课程与教学论，教育史，比较教育学，学前教育学，高等教育学，成人教育学，职业技术教育学，特殊教育学，教育技术学，教育法学，汉语国际教育硕士，教育经济与管理，教育硕士专业（教育管理，学科教学，现代教育技术，小学教育，心理健康教育，科学与技术教育，学前教育， 特殊教育），高等学校教师专业，中等职业学校教师专业，汉语国际教育，学科课程与教学论</t>
  </si>
  <si>
    <r>
      <t>教育学，学前教育，特殊教育，教育技术学，小学教育，艺术教育，人文教育，科学教育，言语听觉科学，华文教育，幼儿教育，农艺教育，园艺教育，特用作物教育，特用动物教育，畜禽生产教育，水产养殖教育，应用生物教育，农业机械教育，农业建筑与环境控制教育，农产品储运与加工教育，农业经营管理教育，机械制造工艺教育，机械维修及检测技术教育，机电技术教育，电气技术教育，汽车维修工程教育，应用电子技术教育，制浆造纸工艺教育，印刷工艺教育，橡塑制品成型工艺教育，食品工艺教育，纺织工艺教育，染整工艺教育，化工工艺教育，化工分析与检测技术教育，建筑材料工程教育，建筑工程教育，服装设计与工艺教育，装潢设计与工艺教育，旅游管理与服务教育，食品营养与检验教育，烹饪与营养教育，财务会计教育，文秘教育，市场营销教育，职业技术教育管理，中文教育，秘书教育，基础教育，数学教育，</t>
    </r>
    <r>
      <rPr>
        <sz val="11"/>
        <color indexed="53"/>
        <rFont val="宋体"/>
        <family val="0"/>
      </rPr>
      <t>教育管理，心理健康教育，双语教育</t>
    </r>
  </si>
  <si>
    <r>
      <t>语文教育，数学教育，英语教育，物理教育，化学教育，生物教育，历史教育，地理教育，音乐教育，美术教育，体育教育，小学体育教育，政史教育，初等教育，学前教育，小学教育，现代教育技术，特殊教育，儿童康复，人群康复，综合文科教育，综合理科教育，计算机教育，计算机科学教育，教育管理，中国少数民族语言文化，书法教育，俄语教育，舞蹈教育，心理咨询与心理健康教育，艺术教育，科学教育，茶文化，实验管理与教学，听力语言康复技术，音乐康复技术，音乐，史政教育，思想政治教育，</t>
    </r>
    <r>
      <rPr>
        <sz val="11"/>
        <color indexed="53"/>
        <rFont val="宋体"/>
        <family val="0"/>
      </rPr>
      <t>双语教育</t>
    </r>
  </si>
  <si>
    <t>（十四）心理学类</t>
  </si>
  <si>
    <t>基础心理学，发展与教育心理学，应用心理学，认知神经科学，应用心理</t>
  </si>
  <si>
    <t>心理学，应用心理学，基础心理学</t>
  </si>
  <si>
    <t>应用心理学，心理咨询</t>
  </si>
  <si>
    <t>（十五）体育学类</t>
  </si>
  <si>
    <t>体育人文社会学，运动人体科学，体育教育训练学，民族传统体育学，体育硕士专业（体育教学、运动训练、竞赛组织、社会体育指导）</t>
  </si>
  <si>
    <t>体育教育，运动训练，社会体育，社会体育指导与管理，运动科学，武术与民族传统体育，运动人体科学，运动科学，民族传统体育，运动康复与健康，运动康复，运动保健康复，体育生物科学，体育管理，运动训练，武术，警察体育，休闲体育</t>
  </si>
  <si>
    <r>
      <t>竞技体育，运动训练，社会体育，体育保健，体育服务与管理，武术，体育，民族传统体育，</t>
    </r>
    <r>
      <rPr>
        <sz val="11"/>
        <color indexed="53"/>
        <rFont val="宋体"/>
        <family val="0"/>
      </rPr>
      <t>电子竞技运动与管理</t>
    </r>
  </si>
  <si>
    <t>（十六）中国语言文学类</t>
  </si>
  <si>
    <t>文艺学，语言学及应用语言学，汉语言文字学，中国古典文献学，中国古代文学，中国现当代文学，中国少数民族语言文学，文学阅读与文学教育，比较文学与世界文学，经济秘书，广播影视文艺学</t>
  </si>
  <si>
    <r>
      <t>汉语言文学，汉语言，汉语国际教育，对外汉语，中国少数民族语言文学，藏语言文学，蒙古语言文学，维吾尔语言文学，朝鲜语言文学，哈萨克语言文学，语言学，编辑学，汉语言文学教育，少数民族语言文学教育，古典文献学，中国语言文化，中国语言文学，中文应用，华文教育，应用语言学，古典文献，文学，中国文学，汉语言文学与文化传播，秘书学，文秘，文秘学，中文秘书教育，现代秘书，中文，经济秘书，中国学，医学文秘，</t>
    </r>
    <r>
      <rPr>
        <sz val="11"/>
        <color indexed="53"/>
        <rFont val="宋体"/>
        <family val="0"/>
      </rPr>
      <t>维吾尔语言文学，哈萨克语言文学，蒙古语言文学，朝鲜语言文学，藏语言文学</t>
    </r>
  </si>
  <si>
    <t>汉语，文秘，涉外文秘，秘书学，文物鉴定与修复，文化事业管理，文化市场经营与管理，中国少数民族语言文化，文秘档案，中文，汉语言文学，经贸文秘，经济秘书，现代文员，医学文秘，公共关系与文秘，汉语言文学教育</t>
  </si>
  <si>
    <t>（十七）外国语言文学类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</si>
  <si>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翻译硕士专业（英语笔译、英语口译、俄语笔译、俄语口译、日语笔译、日语口译、法语笔译、法语口译、德语笔译、德语口译、朝鲜语口译、朝鲜语笔译）</t>
  </si>
  <si>
    <t>英语，英语语言文学，俄语，德语，法语，西班牙语，阿拉伯语，日语，应用日语，波斯语，朝鲜语，菲律宾语，梵语巴利语，印度尼西亚语，印地语，柬埔寨语，老挝语，缅甸语，马来语，蒙古语，僧加罗语，泰语，乌尔都语，希伯莱语，越南语，豪萨语，斯瓦希里语，阿尔巴尼亚语，保加利亚语，波兰语，捷克语，罗马尼亚语，葡萄牙语，瑞典语，塞尔维亚语，塞尔维亚—克罗地亚语，土耳其语，希腊语，匈牙利语，意大利语，捷克－斯洛伐克语，泰米尔语，普什图语，世界语，孟加拉语，尼泊尔语，塞尔维亚语—克罗地亚语，克罗地亚语，爱尔兰语，荷兰语，芬兰语，乌克兰语，韩国语，挪威语，丹麦语，立陶宛语，爱沙尼亚语，马耳他语，冰岛语，翻译，国际经济与贸易英语，商贸英语</t>
  </si>
  <si>
    <r>
      <t>英语，应用英语，实用英语，应用日语，应用俄语，应用德语，应用法语，应用韩语，商务英语，外贸英语，旅游英语，商务日语，旅游日语，应用西班牙语，应用阿拉伯语，应用意大利语，应用越南语，应用泰国语，应用缅甸语，应用柬埔寨语，应用老挝语，</t>
    </r>
    <r>
      <rPr>
        <sz val="11"/>
        <color indexed="53"/>
        <rFont val="宋体"/>
        <family val="0"/>
      </rPr>
      <t>汉语言文学，英 语</t>
    </r>
  </si>
  <si>
    <t>（十八）新闻传播学类</t>
  </si>
  <si>
    <t>新闻学，传播学，新闻与传播，出版，编辑出版学，媒体与文化分析专业</t>
  </si>
  <si>
    <t>新闻学，广播电视新闻学，编辑出版学，传播学，媒体创意，国际新闻，体育新闻，新闻，广告学，广播电视学，网络与新媒体，新媒体与信息网络</t>
  </si>
  <si>
    <t>广播电视技术，摄影摄像技术，影像工程，音像技术，影视多媒体技术，影视动画，影视广告，新闻采编与制作，电视节目制作，电视制片管理，新闻与传播，新闻学与大众传播，信息传播与策划，传媒策划与管理，影视灯光艺术，数字传媒艺术，电视摄像，作曲技术，剪辑，录音技术与艺术，新闻，新闻学，新闻与文秘</t>
  </si>
  <si>
    <t>（十九）历史学类</t>
  </si>
  <si>
    <t>中国近现代史基本问题研究，史学理论及史学史，考古学及博物馆学，历史地理学，历史文献学，专门史，中国古代史，中国近现代史，世界史，文化人类学，海洋史学，国际关系史，考古学，中国史，文物与博物馆</t>
  </si>
  <si>
    <t>历史学，世界史，世界历史，考古学，博物馆学，文物与博物馆学，文物保护技术，国际关系史</t>
  </si>
  <si>
    <t>（二十）数学类</t>
  </si>
  <si>
    <t>基础数学，计算数学，概率论与数理统计，应用数学，运筹学与控制论</t>
  </si>
  <si>
    <t>数学与应用数学，信息与计算科学，数理基础科学，应用数学，计算数学及其应用软件，数学</t>
  </si>
  <si>
    <t>（二十一）物理学类</t>
  </si>
  <si>
    <t>理论物理，粒子物理与原子核物理，原子与分子物理，等离子体物理，凝聚态物理，声学，光学，光学工程，无线电物理</t>
  </si>
  <si>
    <t>物理学，应用物理学，声学，物理学教育，原子核物理学及核技术，核物理，光学，应用光学，光学工程</t>
  </si>
  <si>
    <t>（二十二）化学类</t>
  </si>
  <si>
    <t>化学，无机化学，分析化学，有机化学，物理化学，高分子化学与物理，材料化学，化学生物学，环境化学，电化学，催化化学，物构化学，农药学，材料物流与化学，放射化学</t>
  </si>
  <si>
    <t>化学，应用化学，化学生物学，分子科学与工程，化学教育，放射化学</t>
  </si>
  <si>
    <t>应用化学</t>
  </si>
  <si>
    <t>（二十三）天文学类</t>
  </si>
  <si>
    <t>天体物理，天体测量与天体力学</t>
  </si>
  <si>
    <t>天文学</t>
  </si>
  <si>
    <t>（二十四）地理科学类</t>
  </si>
  <si>
    <t>地理，地理学，自然地理学，人文地理学，地图学与地理信息系统</t>
  </si>
  <si>
    <t>地理科学，资源环境与城乡规划管理，地理信息系统，地球信息科学与技术，地理学，资源环境区划与管理，经济地理学与城乡区域规划，地理信息系统与地图学，地理学教育，自然地理与资源环境（注：可授理学或管理学学士学位），人文地理与城乡规划（注：可授理学或管理学学士学位），地理信息科学</t>
  </si>
  <si>
    <t>权籍信息化管理</t>
  </si>
  <si>
    <t>（二十五）海洋科学类</t>
  </si>
  <si>
    <t>物理海洋学，海洋化学，海洋生物学，海洋地质，海岸带综合管理，海洋物理</t>
  </si>
  <si>
    <t>海洋科学，海洋技术，海洋管理，军事海洋学，海洋生物资源与环境，海洋物理学，海洋化学 ，海洋生物学，海洋资源与环境</t>
  </si>
  <si>
    <t>（二十六）大气科学类</t>
  </si>
  <si>
    <t>气象学，大气物理学与大气环境</t>
  </si>
  <si>
    <t>大气科学，应用气象学，气象学，气候学，大气物理学与大气环境 ，农业气象</t>
  </si>
  <si>
    <t>大气科学技术，大气探测技术，应用气象技术，防雷技术</t>
  </si>
  <si>
    <t>（二十七）地球物理学类</t>
  </si>
  <si>
    <t>固体地球物理学，空间物理学，应用地球物理</t>
  </si>
  <si>
    <t>地球物理学，地球与空间科学，空间科学与技术，空间物理学</t>
  </si>
  <si>
    <t>（二十八） 地质学类 </t>
  </si>
  <si>
    <t>矿物学、岩石学、矿床学，地球化学，古生物学及地层学，构造地质学，第四纪地质学</t>
  </si>
  <si>
    <t>地质学，地球化学，构造地质学，古生物学及地层学，地球化学，地球信息科学与技术</t>
  </si>
  <si>
    <t>（二十九） 生物科学类</t>
  </si>
  <si>
    <t>植物学，动物学，生理学，水生生物学，微生物学，神经生物学，遗传学，发育生物学，细胞生物学，生物化学与分子生物学，生物物理学，生态学，生物医学工程，生物学</t>
  </si>
  <si>
    <t>生物科学，生物技术，生物信息学，生物信息技术，生物科学与生物技术，动植物检疫，生物化学与分子生物学，医学信息学，植物生物技术，动物生物技术，生物资源科学，生物安全，生物工程，生物资源科学，生物安全，生态学</t>
  </si>
  <si>
    <r>
      <t>生物技术及应用，生物实验技术，生物化工工艺，微生物技术及应用，</t>
    </r>
    <r>
      <rPr>
        <sz val="11"/>
        <color indexed="53"/>
        <rFont val="宋体"/>
        <family val="0"/>
      </rPr>
      <t>生物技术</t>
    </r>
  </si>
  <si>
    <t>（三十）系统理论类</t>
  </si>
  <si>
    <t>系统理论，系统分析与集成，科学技术史</t>
  </si>
  <si>
    <t>系统理论，系统科学与工程，科学技术史</t>
  </si>
  <si>
    <t>（三十一） 统计学类</t>
  </si>
  <si>
    <t>统计学，应用统计</t>
  </si>
  <si>
    <t> 统计学，统计，应用统计学</t>
  </si>
  <si>
    <t>（三十二）力学类</t>
  </si>
  <si>
    <t>一般力学与力学基础，固体力学，流体力学</t>
  </si>
  <si>
    <t>理论与应用力学</t>
  </si>
  <si>
    <t>（三十三）工程力学类</t>
  </si>
  <si>
    <t>工程力学</t>
  </si>
  <si>
    <t>工程力学，工程结构分析</t>
  </si>
  <si>
    <t>（三十四）机械类</t>
  </si>
  <si>
    <t>机械制造及自动化，机械电子工程，机械设计及理论，车辆工程，机械工程，高级制造技术</t>
  </si>
  <si>
    <t>机械设计制造及其自动化，材料成型及控制工程，过程装备与控制工程，机械工程及自动化，车辆工程，机械电子工程，汽车服务工程，制造自动化与测控技术，微机电系统工程，制造工程，体育装备工程，机械制造工艺与设备，热加工工艺及设备，铸造，塑性成形工艺及设备，焊接工艺及设备，机械设计及制造，化工设备与机械，船舶工程，汽车与拖拉机 ，热力发动机，流体传动及控制，流体机械及流体工程，真空技术及设备，机械电子工程，工业设计，设备工程与管理，机械制造及自动化，机械工程，过程装备与控制工程，机械工艺技术，工程机械，制造工程，体育装备工程，交通建设与装备，机电技术教育，汽车维修工程教育，机械制造工艺教育，机械维修及检测技术教育，机电一体化工程，机电一体化技术，机械电子工程</t>
  </si>
  <si>
    <r>
      <t>机械设计与制造，机械电子工程，机械制造与自动化，数控技术，数控加工技术，电机与电器，玩具设计与制造，模具设计与制造，材料成型与控制技术，焊接技术及自动化，计算机辅助设计与制造，精密机械技术，医疗器械制造与维护，焊接质量检测技术，光电制造技术，激光加工技术，飞行器制造工艺，钢结构建造技术，家具设计与制造，假肢与矫形器设计与制造，机械质量管理与检测技术，内燃机制造与维修，药剂设备制造与维护，服装机械及其自动化，武器制造技术，机械制造工艺及设备，机械制造生产管理，特种加工技术，电线电缆制造技术，锁具设计与工艺，乐器修造技术，乐器制造技术，机电一体化技术，机电技术应用，电气自动化技术，生产过程自动化技术，电力系统自动化技术，计算机控制技术，工业网络技术，检测技术及应用，理化测试及质检技术，液压与气动技术，包装自动化技术，机电设备维修与管理，数控设备应用与维护，自动化生产设备应用，医用电子仪器与维护，医学影像，设备管理与维护，医疗电子工程，设备安装技术，医用治疗设备应用技术，冶金设备应用与维护，电气设备应用与维护(船舶与港口)，汽车制造与装配技术，汽车检测与维修技术，汽车电子技术，汽车改装技术，汽车技术服务与营销，汽车整形技术，汽车运用与维修，摩托车制造与维修，汽车营销与维修，农业机械应用技术，机械制造及自动化，机电一体化，汽车运用技术，汽车运用工程，机床数控技术，</t>
    </r>
    <r>
      <rPr>
        <sz val="11"/>
        <color indexed="53"/>
        <rFont val="宋体"/>
        <family val="0"/>
      </rPr>
      <t>机械电子工程与管理</t>
    </r>
  </si>
  <si>
    <t>（三十五）仪器仪表类</t>
  </si>
  <si>
    <t>精密仪器及机械，测试计量技术及仪器，仪器仪表工程</t>
  </si>
  <si>
    <t>测控技术与仪器，电子信息技术及仪器，精密仪器，光学技术与学电仪器，检测技术及仪器仪表，电子仪器及测量，几何量计量测试，热工计量测试，力学计量测试，光学计量测试，无线电计量测试</t>
  </si>
  <si>
    <t>（三十六）材料类</t>
  </si>
  <si>
    <t>材料物理与化学，材料学，材料加工工程，生态建筑材料，严寒地区混凝土高性能化、高功能化，功能材料加工制备及性能研究，冶金物理化学，钢铁冶金，有色金属冶金，冶金能源工程，材料工程</t>
  </si>
  <si>
    <t>材料物理，钢铁冶金，有色金属冶金，冶金物理化学，金属材料与热处理，金属压力加工，无机非金属材料，硅酸盐工程 ，高分子材料与工程， 粉末冶金，复合材料，腐蚀与防护，材料科学与工程，冶金工程，金属材料工程，复合材料与工程，焊接技术与工程，宝石及材料工艺学，粉体材料科学与工程，再生资源科学与技术，稀土工程，高分子材料加工工程，生物功能材料，材料化学，无机非金属材料工程，高分子材料与工程，功能材料，纳米材料与技术，新能源材料与器件，稀土工程，无机非金属材料工程，高分子材料与工程，复合材料与工程，</t>
  </si>
  <si>
    <r>
      <t>金属材料与热处理技术，冶金技术，高分子材料应用技术，复合材料加工与应用技术，材料工程技术，建筑装饰材料及检测，无机非金属材料工程技术，磨料磨具制造，首饰设计与工艺，</t>
    </r>
    <r>
      <rPr>
        <sz val="11"/>
        <color indexed="53"/>
        <rFont val="宋体"/>
        <family val="0"/>
      </rPr>
      <t>机场电工技术</t>
    </r>
  </si>
  <si>
    <t>（三十七）能源动力类</t>
  </si>
  <si>
    <t>工程热物理，热能工程，动力机械及工程，流体机械及工程，制冷及低温工程，化工过程机械，动力工程，动力工程及工程热物理</t>
  </si>
  <si>
    <t>能源与动力工程，能源与环境系统工程，风能与动力工程，新能源科学与工程，热能与动力工程，能源工程及自动化，能源动力系统及自动化，能源与资源工程</t>
  </si>
  <si>
    <t>（三十八）电气类</t>
  </si>
  <si>
    <t>电机与电器，电力系统及其自动化，高电压与绝缘技术，电力电子与电力传动，电工理论与新技术，电气工程</t>
  </si>
  <si>
    <t>电气工程及其自动化，智能电网信息工程，光源与照明，电气工程与智能控制，电气工程与自动化，电气信息工程，电力工程与管理，电气技术教育，电机电器智能化</t>
  </si>
  <si>
    <t>（三十九）电子信息类</t>
  </si>
  <si>
    <t>物理电子学，电路与系统，微电子学与固体电子学，电磁场与微波技术，通信与信息系统，信号与信息处理，电子与通信工程，无线电物流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</si>
  <si>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真空电子技术，应用电子技术教育，电信工程及管理，信息与通信工程，微电子学，微电子制造工程，微电子材料与器件，光信息科学与技术，光电子技术科学，信息显示与光电技术，光电信息工程，光电子材料与器件，信息科学技术，信息物理工程</t>
  </si>
  <si>
    <r>
      <t>电子信息工程技术，电子与信息技术，应用电子技术，电子工程，智能电子技术，电子测量技术与仪器，电子仪器仪表与维修，电子设备与运行管理，电子声像技术，电子工艺与管理，信息安全技术，图文信息技术，微电子技术，无线电技术，广播电视网络技术，有线电视工程技术，光电子技术，智能产品开发，信息技术应用，音响工程，电光源技术，电子产品质量检测，飞行器电子装配技术，信息技术应用，无损检测技术，电子信息技术及产品营销，电子表面组装技术，电子组装技术与设备，嵌入式系统工程，嵌入式系统应用开发，电子电路设计与工艺，液晶显示与光电技术，通信技术，移动通信技术，计算机通信，程控交换技术，通信网络与设备，通信系统运行管理，卫星数字技术，通信线路，光纤通信，邮政通信，通讯工程设计与管理，电信商务，电力系统及其自动化，应用电子技术（家电），工业电气工程，电子技术，工业电气自动化技术，供用电技术，电力系统继电保护及自动化专业，发电厂及电力系统，电子与计算机技术，通信电子技术，</t>
    </r>
    <r>
      <rPr>
        <sz val="11"/>
        <color indexed="53"/>
        <rFont val="宋体"/>
        <family val="0"/>
      </rPr>
      <t>信息系统开发与维护</t>
    </r>
  </si>
  <si>
    <t>（四十） 自动化类</t>
  </si>
  <si>
    <t>控制理论与控制工程，检测技术与自动化装置，系统工程，模式识别与智能系统，导航、制导与控制，集成电路工程，控制工程</t>
  </si>
  <si>
    <t>自动化</t>
  </si>
  <si>
    <t>（四十一）计算机类</t>
  </si>
  <si>
    <t>计算机系统结构，计算机软件与理论，计算机应用技术，计算机科学与技术，软件工程，计算机与信息管理，计算机技术，应用软件工程</t>
  </si>
  <si>
    <t>计算机科学技术，计算机科学教育，计算机网络技术，计算机网络工程，计算机网络技术工程，网络技术，网络工程，计算机数据库，数据库技术，计算机数据库技术，数据库，计算机管理，计算机应用，计算机控制，计算机控制技术，计算机通信，计算机通讯，计算机多媒体技术，多媒体技术，智能科学与技术，信息与计算机科学，计算数学及其应用软件，计算机与经济管理，计算机系统维护，计算机应用技术，计算机硬件，计算机器件，计算机设备，电器与电脑，可视化程序设计，Web应用程序设计，多媒体制作，图形图像制作，办公自动化技术，经济计算机管理，软件工程，计算机网络，计算机科学与技术，计算机及应用，计算机与信息管理，计算机信息管理，计算机信息应用，计算机软件与理论，物联网工程，电子与计算机工程，空间信息与数字技术，仿真科学与技术，计算机软件，传感网技术，信息安全，信息管理与信息系统，数字媒体技术，</t>
  </si>
  <si>
    <r>
      <t>计算机应用技术，计算机应用，计算机办公应用，计算机办公自动化，计算机网络技术，计算机网络技术与管理，网络技术与技术处理，网络技术与信息处理，计算机多媒体技术，多媒体与网络技术，多媒体制作，计算机系统维护，计算机硬件与外设，计算机信息管理，计算机与信息管理，网络系统管理，网络构建技术，网络系统安全，网络构建专业，软件技术，WEB软件技术应用，软件测试，WEB应用程序设计，可视化编程，可视化程序设计，图形图像制作，计算机图形/图像制作，动漫设计与制作，计算机网络与安全管理，网站规划与开发技术，移动应用开发，移动设备应用开发，游戏软件，计算机游戏开发，数据通信与网络系统，数据库管理，航空计算机技术与应用，软件开发与项目管理，广告媒体开发，三维动画设计，计算机音乐制作，软件测试技术，嵌入式技术与应用，计算机科学与技术，计算机与通信，经济计算机管理，经济信息管理与计算机应用，国际金融计算机管理，计算机软件及应用，计算机电子工程，计算机及应用，计算机经济信息管理，计算机网络与软件应用，计算机应用与维护，信息处理与自动化，信息管理与计算机，</t>
    </r>
    <r>
      <rPr>
        <sz val="11"/>
        <color indexed="53"/>
        <rFont val="宋体"/>
        <family val="0"/>
      </rPr>
      <t>大数据技术与应用</t>
    </r>
  </si>
  <si>
    <t>（四十二）土木类</t>
  </si>
  <si>
    <t>岩土工程，结构工程，市政工程，供热、供燃气、通风及空调工程，防灾减灾工程及防护工程，桥梁与隧道工程，建筑与土木工程，给排水工程</t>
  </si>
  <si>
    <t>土木工程，建筑环境与设备工程，给水排水工程，城市地下空间工程，历史建筑保护工程，建筑设施智能技术，给排水科学与工程，建筑电气与智能化，道路桥梁与渡河工程，道路与桥梁工程，建筑工程 ，交通土建工程 ，供热通风与空调工程，城市燃气工程 ，工业与民用建筑，建筑工程教育，建筑节能技术与工程，建筑工程管理，给排水与采暖通风工程，给排水科学与工程，</t>
  </si>
  <si>
    <t>建筑工程技术，建筑工程施工与管理，工业与民用建筑工程，地下工程与隧道工程技术，道路桥梁工程技术，基础工程技术，土木工程检测技术，建筑设备工程技术，供热通风与空调工程技术，建筑电气工程技术，楼宇智能化工程技术，工业设备安装工程技术，供热通风与卫生工程技术，机电安装工程，工程造价，工程监理，工程质量监督与管理，市政工程技术，城市燃气工程技术，给排水工程技术，建筑水电技术，建筑水电设备工程，工业与民用建筑，建筑设计技术，建筑工程，建筑工程管理，建筑工程造价管理，工程预算管理</t>
  </si>
  <si>
    <t>（四十三）水利类</t>
  </si>
  <si>
    <t>水文学与水资源，水力学及河流动力学，水工结构工程，水利水电工程 ，港口、海岸及近海工程，水利工程</t>
  </si>
  <si>
    <t>水利水电工程，水文与水资源工程，港口航道与海岸工程，港口海岸及治河工程，水资源与海洋工程，水文与水资源利用，水文与水资源，水利水电建筑工程，水利水电动力工程，港口航道及治河工程，水务工程</t>
  </si>
  <si>
    <t>水文与水资源，水文自动化测报技术，水信息技术，水政水资源管理，水利工程，水利工程施工技术，水利水电建筑工程，灌溉与排水技术，港口航道与治河工程，河务工程与管理，城市水利，水利水电工程管理，水务管理，水利工程监理，农业水利技术，水利工程造价管理，水利工程实验与检测技术，水电站动力设备与管理，机电设备运行与维护，机电排灌设备与管理，水电站设备与管理，水利</t>
  </si>
  <si>
    <t>（四十四）测绘类</t>
  </si>
  <si>
    <t>大地测量学与测量工程，摄影测量与遥感，地图制图学与地理信息工程，测绘工程，土地资源利用与信息技术</t>
  </si>
  <si>
    <t>测绘工程，遥感科学与技术，大地测量 ，测量工程， 摄影测量与遥感，地图学，土地资源利用与信息技术</t>
  </si>
  <si>
    <t>工程测量技术，工程测量与监理，摄影测量与遥感技术，大地测量与卫星定位技术，地理信息系统与地图制图技术，地籍测绘与土地管理信息技术，矿山测量，测绘与地理信息技术，测绘工程技术，测绘与地质工程技术</t>
  </si>
  <si>
    <t>（四十五）化工与制药类</t>
  </si>
  <si>
    <t>化学工程，化学工艺，生物化工，应用化学，工业催化，制药工程，化学工程与技术，环境技术</t>
  </si>
  <si>
    <t>化学工程与工艺，制药工程，油气加工工程，化工与制药，化学工程与工业生物工程，资源循环科学与工程，资源科学与工程，能源化学工程，化学工程 ，化工管理，化工工艺，高分子化工，精细化工，生物化工，工业分析，电化学工程 ，工业催化，化学制药 ，油气储运工程，再生资源科学与技术</t>
  </si>
  <si>
    <t>应用化工技术，有机化工生产技术，高聚物生产技术，化纤生产技术，精细化学品生产技术，石油化工生产技术，炼油技术，工业分析与检验，化工设备维修技术，涂装防护工艺，化工设备与机械，花炮生产与管理，火工工艺技术 ，烟花爆竹安全与质量技术，生化制药技术，生物制药技术，化学制药技术，化工分析与监测</t>
  </si>
  <si>
    <t>（四十六）地质类</t>
  </si>
  <si>
    <t>矿产普查与勘探，地球探测与信息技术，地质工程，核资源与核勘察工程</t>
  </si>
  <si>
    <t>地质工程，勘查技术与工程，资源勘查工程，地下水科学与工程，煤及煤层气工程，能源与资源工程</t>
  </si>
  <si>
    <t>（四十七）矿业类</t>
  </si>
  <si>
    <t>采矿工程，矿物加工工程，安全技术及工程，油气井工程，油气田开发工，油气储运工程，矿业工程，石油与天然气工程</t>
  </si>
  <si>
    <t>采矿工程，石油工程，矿物加工工程，矿物资源工程，海洋油气工程，油气储运工程，煤及煤层气工程，资源勘查工程，地质矿产勘查，石油与天然气地质勘查，矿井建设，选矿工程</t>
  </si>
  <si>
    <r>
      <t>国土资源调查，区域地质调查及矿产普查，煤田地质与勘查技术，油气地质与勘查技术，金属矿产地质与勘查技术，铀矿地质与勘查技术，非金属矿产地质与勘查技术，岩矿分析与鉴定技术，宝玉石鉴定与加工技术，宝玉石鉴定与营销，矿山资源开发与管理，珠宝鉴定与营销，矿山地质，工程地质勘查，水文与工程地质，钻探技术，地球物理勘查技术，地球物理测井技术，地球化学勘查技术，环境地质工程技术 ，工程地震与工程勘察，岩土工程技术，煤矿开采技术，金属矿开采技术，非金属矿开采技术，固体矿床露天开采技术，沙矿床开采技术，矿井建设，矿山机电，矿井通风与安全，矿井运输与提升，冶金工艺与设备，矿山安全技术与监察，矿物加工技术，选矿技术，选煤技术，煤炭深加工与利用，煤质分析技术，选矿机电技术，钻井技术，油气开采技术，油气储运技术，油气藏分析技术，油田化学应用技术，石油与天然气地质勘探技术，石油工程技术，瓦斯综合利用技术，</t>
    </r>
    <r>
      <rPr>
        <sz val="11"/>
        <color indexed="53"/>
        <rFont val="宋体"/>
        <family val="0"/>
      </rPr>
      <t>采矿工程，煤矿安全技术与管理</t>
    </r>
  </si>
  <si>
    <t>（四十八）纺织类</t>
  </si>
  <si>
    <t>纺织工程，纺织材料与纺织品设计，纺织化学与染整工程，服装设计与工程，服装工程</t>
  </si>
  <si>
    <t>纺织工程，服装设计与工程，非织造材料与工程，服装设计与工艺教育，纺织类，丝绸工程，针织工程 ，染整工程， 纺织材料及纺织品设计，服装</t>
  </si>
  <si>
    <t>现代纺织技术，针织技术与针织服装，丝绸技术，服装设计，染织艺术设计，纺织品装饰艺术设计，新型纺织机电技术，纺织品检验与贸易，纺织品设计，服装工艺技术，服装设计与加工，服装制版与工艺，服用材料设计与应用，服装营销与管理，服装养护技术，鞋类设计与工艺，染整技术，皮革制品设计与工艺</t>
  </si>
  <si>
    <t>（四十九）轻工类</t>
  </si>
  <si>
    <t>制浆造纸工程，制糖工程，发酵工程，皮革化学与工程，轻工技术与工程</t>
  </si>
  <si>
    <t>皮革工程，轻化工程，包装工程，印刷工程，数字印刷，印刷技术</t>
  </si>
  <si>
    <r>
      <t>制浆造纸技术，表面精饰工艺，皮革制品设计与工艺，包装技术与设计，印刷技术，印刷图文信息处理，印刷设备及工艺，出版与发行，轻工产品包装装潢设计，电子出版技术，版面编辑与校对，出版信息管理，出版与电脑编辑技术，丝网工艺，包装工程，香料香精工艺，</t>
    </r>
    <r>
      <rPr>
        <sz val="11"/>
        <color indexed="53"/>
        <rFont val="宋体"/>
        <family val="0"/>
      </rPr>
      <t>珠宝首饰技术与管理</t>
    </r>
  </si>
  <si>
    <t>（五十）交通运输类</t>
  </si>
  <si>
    <t>道路与铁道工程，交通信息工程及控制，交通运输规划与管理，载运工具运用工程，交通运输工程</t>
  </si>
  <si>
    <t>交通运输，交通工程，飞行技术，航海技术，轮机工程，海事管理，交通设备信息工程，交通建设与装备，载运工具运用工程，海洋船舶驾驶，轮机管理，飞机驾驶，交通设备与控制工程,救助与打捞工程,船舶电子电气工程,总图设计与工业运输,交通建设与装备</t>
  </si>
  <si>
    <t>公路运输与管理，高等级公路维护与管理，路政管理，交通安全与智能控制，城市交通运输，公路监理，工程机械控制技术，工程机械运用与维护，公路机械化施工技术，公路工程管理，公路工程造价管理，交通运营管理，高速铁道技术，电气化铁道技术，铁道车辆，铁道机车车辆，铁道通信信号，铁道交通运营管理，铁道运输经济，铁道工程技术，高速动车组检修技术，高速动车组驾驶，高速铁路工程及维护技术，城市轨道交通车辆，城市轨道交通控制，城市轨道交通工程技术，城市轨道交通运营管理，航海技术，水运管理，民航运输，飞行技术，管道运输管理</t>
  </si>
  <si>
    <t>（五十一）海洋工程类</t>
  </si>
  <si>
    <t>船舶与海洋结构物设计制造，轮机工程，水声工程，船舶与海洋工程</t>
  </si>
  <si>
    <t>船舶与海洋工程，海洋工程与技术, 航道工程技术，海洋资源开发技术,船舶电子电气工程，港口与航运管理，港口工程技术</t>
  </si>
  <si>
    <t>国际航运业务管理，海事管理，轮机工程技术，船舶工程技术，船舶检验，航道工程技术，船机制造与维修，船舶舾装，港口业务管理，集装箱运输管理，港口与航运管理</t>
  </si>
  <si>
    <t>（五十二）航空航天类</t>
  </si>
  <si>
    <t>飞行器设计，航空宇航推进理论与工程，航空宇航制造工程，人机与环境工程，航空工程，航天工程</t>
  </si>
  <si>
    <t>飞行器设计与工程，飞行器动力工程，飞行器制造工程，飞行器环境与生命保障工程，航空航天工程，工程力学与航天航空工程，航天运输与控制，质量与可靠性工程，航空飞行器设计，空间飞行器设计，飞行器强度与实验技术，飞行器动力工程，飞行器制导与控制，火箭导弹发射技术与设备，飞行器环境控制与安全救生，航空航天工程，飞行器质量与可靠性，飞行器适航技术，航空器适航技术</t>
  </si>
  <si>
    <t>空中乘务，航空服务，民航商务，航空机电设备维修，航空电子设备维修，航空通信技术，空中交通管理，民航安全技术管理，航空油料管理和应用，飞机制造技术，航空港管理，航空电子电气技术，飞机维修，飞机控制设备与仪表，航空发动机装配与试车，民航空中安全保卫，民航特种车辆维修</t>
  </si>
  <si>
    <t>（五十三）武器类</t>
  </si>
  <si>
    <t>武器系统与运用工程，兵器发射理论与技术，火炮、自动武器与弹药工程，军事化学与烟火技术，兵器工程</t>
  </si>
  <si>
    <t>武器系统与工程，武器发射工程，探测制导与控制技术，弹药工程与爆炸技术，特种能源技术与工程，武器机动工程，信息对抗技术，武器系统与发射工程，特种能源工程与烟火技术，地面武器机动工程</t>
  </si>
  <si>
    <t>导弹维修</t>
  </si>
  <si>
    <t>（五十四）核工程类</t>
  </si>
  <si>
    <t>核能科学与工程，核燃料循环与材料，核技术及应用，辐射防护及环境保护，核能与核技术工程，放射性与有害废料管理</t>
  </si>
  <si>
    <t>核工程与核技术，核安全工程，工程物理，核化工与核燃料工程，核技术，核反应堆工程，辐射防护与环境工程，辐射防护与核安全，</t>
  </si>
  <si>
    <t>（五十五）农业工程类</t>
  </si>
  <si>
    <t>农业机械化工程，农业水土工程，农业生物环境与能源工程，农业电气化与自动化，农业工程</t>
  </si>
  <si>
    <t>农业机械化及其自动化，农业电气化与自动化，农业建筑环境与能源工程，农业水利工程，农业工程，生物系统工程，农业机械化，农业建筑与环境工程，农业电气化自动化，农田水利工程，土地规划与利用，农村能源开发与利用，农产品贮运与加工，水产品贮藏与加工，冷冻冷藏工程，农业推广，土壤与农业化学，农业工程，农业电气化，农业电气化，</t>
  </si>
  <si>
    <t>（五十六）林业工程类</t>
  </si>
  <si>
    <r>
      <t>森林工程，木材科学与技术，林产化学加工，林业工程</t>
    </r>
    <r>
      <rPr>
        <sz val="11"/>
        <color indexed="10"/>
        <rFont val="宋体"/>
        <family val="0"/>
      </rPr>
      <t>，林产化学加工工程</t>
    </r>
  </si>
  <si>
    <t>木材科学与工程，森林工程 林产化工</t>
  </si>
  <si>
    <t>林产化工技术，木材加工技术，森林采运工程，森林工程技术</t>
  </si>
  <si>
    <t>（五十七）环境科学与工程类</t>
  </si>
  <si>
    <t>环境科学，环境工程，环境管理，生态安全，环境管理与经济，环境经济与环境管理，生态学</t>
  </si>
  <si>
    <t>环境工程，水质科学与技术，灾害防治工程，环境科学与工程，环境监察，雷电防护科学与技术，农业环境保护，环境监测，环境规划与管理，生态学，资源环境科学，环境科学，环境生态工程，环保设备工程，水质科学与技术，地球环境科学，资源科学与工程</t>
  </si>
  <si>
    <t>环境监测与治理技术，环境监测与评价，农业环境保护技术，资源环境与城市管理，环境保护，城市检测与工程技术，水环境监测与保护，城市水净化技术，室内检测与控制技术，环境工程技术，环境工程，工业环保与安全技术，水环境监测与分析</t>
  </si>
  <si>
    <t>（五十八）生物医学工程类</t>
  </si>
  <si>
    <t>生物医学工程</t>
  </si>
  <si>
    <t>生物医学工程，假肢矫形工程，医疗器械工程</t>
  </si>
  <si>
    <t>（五十九）食品工程类</t>
  </si>
  <si>
    <t>食品科学，粮食、油脂及植物蛋白工程，农产品加工及贮藏工程，水产品加工及贮藏工程，食、油脂及植物蛋白工程，水产品加工及贮藏工程，食品工程</t>
  </si>
  <si>
    <t>食品科学与工程，食品质量与安全，酿酒工程，葡萄与葡萄酒工程，轻工生物技术，农产品质量与安全，植物资源工程，粮食工程，粮食工程，油脂工程，食品科学与工程，乳品工程，农产品储运与加工教育，食品工艺教育，食品营养与检验教育</t>
  </si>
  <si>
    <r>
      <t>食品加工技术，食品营养与检测，食品贮运与营销，食品机械与管理，食品生物技术，农畜特产品加工，粮食工程，食品卫生检验，食品分析与检验，食品加工及管理，食品检测及管理，酿酒技术，粮油储藏与检测技术，乳品工艺，食品工艺与检测，食品工艺技术，畜产品加工与检测，</t>
    </r>
    <r>
      <rPr>
        <sz val="11"/>
        <color indexed="53"/>
        <rFont val="宋体"/>
        <family val="0"/>
      </rPr>
      <t>食品药品监督管理，化学制药技术</t>
    </r>
  </si>
  <si>
    <t>（六十）建筑类</t>
  </si>
  <si>
    <t>建筑历史与理论，建筑设计及其理论，城市规划与设计，建筑技术科学，建筑学，城乡规划学，风景园林学，城市规划 </t>
  </si>
  <si>
    <t>建筑学，城市规划，景观设计，历史建筑保护工程，景观建筑设计，景观学，风景园林，城镇建设，园林景观设计</t>
  </si>
  <si>
    <t>　城镇建设</t>
  </si>
  <si>
    <t>（六十一）安全科学与工程类</t>
  </si>
  <si>
    <t>安全科学与工程，安全工程</t>
  </si>
  <si>
    <t>安全工程，安全科学与工程，雷电防护科学与技术，灾害防治工程</t>
  </si>
  <si>
    <t>救援技术，安全技术管理</t>
  </si>
  <si>
    <t>（六十二）生物工程类</t>
  </si>
  <si>
    <t>生物工程，微生物学与生化药学</t>
  </si>
  <si>
    <t>生物工程，生物制药，生物系统工程，轻工生物技术</t>
  </si>
  <si>
    <t>生物制药技术，化学制药技术，中药制药技术，药物制剂技术</t>
  </si>
  <si>
    <t>（六十三）公安技术类</t>
  </si>
  <si>
    <t>公安技术，安全防范工程，交通信息工程及控制，智能交通管理，交通管理与控制，刑事科学技术，文件检验技术，痕迹检验，刑事图像技术，犯罪心理及测试研究，信息安全及计算机犯罪侦查，公安信息系统与指挥决策，道路交通安全，法化学</t>
  </si>
  <si>
    <t>刑事科学技术，消防工程，交通管理工程，安全防范工程，公安视听技术，抢险救援指挥与技术，火灾勘查，网络安全与执法，计算机犯罪侦查，核生化消防，刑事技术，刑事科学技术，道路交通管理，道路交通工程，交通管理，交通管理工程，道路交通管理工程，安全防范工程，安全防范技术，交通管理，痕迹检验，文件鉴定，法化学</t>
  </si>
  <si>
    <t>刑事技术，刑事科学技术，警犬技术，船艇动力管理，边防机要</t>
  </si>
  <si>
    <t>（六十四）交叉类</t>
  </si>
  <si>
    <t>工业设计工程</t>
  </si>
  <si>
    <t>工业设计，数字媒体,数字媒体技术，影视艺术技术，数字游戏设计</t>
  </si>
  <si>
    <t>工业设计，数字媒体技术</t>
  </si>
  <si>
    <t>（六十五）植物生产类</t>
  </si>
  <si>
    <t>作物栽培学与耕作学，作物遗传育种，农业生物技术，种子科学与工程，作物学，生物防治，园艺学，果树学，蔬菜学，茶学，植物病理学，植保经济学，农业昆虫与害虫防治，持续发展与推广学，土壤学，植物营养学，农学，土壤学，植物营养学，农药学，植物检疫，农产品安全，农业推广硕士专业（作物，园艺，农业资源利用，植物保护，食品加工与安全,设施农业,农业科技组织与服务,农业信息化,设施农业，种业）</t>
  </si>
  <si>
    <t>农学，园艺，植物保护，茶学，烟草，植物科学与技术，种子科学与工程，应用生物科学，设施农业科学与工程，草业科学，热带作物，果树，蔬菜，观赏园艺 ，植物保护，土壤与农业化学，药用植物，野生植物资源开发与利用，农艺教育，农产品储运与加工教育，园艺教育，植物生物技术，特用作物教育，应用生物教育</t>
  </si>
  <si>
    <t>植物保护，作物生产技术，种子生产与经营，设施农业技术，观光农业，园艺技术，茶叶生产加工技术，中草药栽培技术，烟草栽培技术，植物检疫，农产品质量检测，茶艺，绿色食品生产与经营，绿色食品生产与检测，药用植物栽培加工，食药用菌，果蔬，农学，果树，种子</t>
  </si>
  <si>
    <t>（六十六）自然保护与环境生态类</t>
  </si>
  <si>
    <t>环境科学与工程，环境科学，环境工程，水土保持与荒漠化防治</t>
  </si>
  <si>
    <t>农业资源与环境，野生动物与自然保护区管理，水土保持与荒漠化防治， 植物资源工程，水土保持，沙漠治理</t>
  </si>
  <si>
    <t>野生植物资源开发与利用，野生动物保护，自然保护区建设与管理</t>
  </si>
  <si>
    <t>（六十七）动物生产类</t>
  </si>
  <si>
    <t>动物遗传育种与繁殖，动物营养与饲料科学，草业科学，特种经济动物饲养，畜牧学，农业推广硕士专业（养殖,草业）</t>
  </si>
  <si>
    <t>动物科学，蚕学，蜂学，动物生物技术，畜禽生产教育</t>
  </si>
  <si>
    <t>畜牧，饲料与动物营养，特种动物养殖，实验动物养殖，蚕桑技术，动物科学与技术，动物科学</t>
  </si>
  <si>
    <t>（六十八）动物医学类</t>
  </si>
  <si>
    <t>兽医学，基础兽医学，预防兽医学，临床兽医学，兽医</t>
  </si>
  <si>
    <t>动物医学,动物药学,动植物检疫，畜牧兽医</t>
  </si>
  <si>
    <r>
      <t>畜牧兽医，兽医医药，动物防疫与检疫，兽药生产与营销，动物医学，宠物养护与疫病防治，兽医，宠物医学，</t>
    </r>
    <r>
      <rPr>
        <sz val="11"/>
        <color indexed="53"/>
        <rFont val="宋体"/>
        <family val="0"/>
      </rPr>
      <t>宠物临床诊疗技术</t>
    </r>
  </si>
  <si>
    <t>（六十九）林学类</t>
  </si>
  <si>
    <r>
      <t>林木遗传育种，森林培育，森林保护学,森林经理学,野生动植物保护与利用,园林植物与观赏园艺,林业，风景园林</t>
    </r>
    <r>
      <rPr>
        <sz val="11"/>
        <color indexed="10"/>
        <rFont val="宋体"/>
        <family val="0"/>
      </rPr>
      <t>，水土保持与荒漠化防治</t>
    </r>
  </si>
  <si>
    <t>林学,森林保护,森林资源保护与游憩,森林保护，经济林，风景园林，园林，园林工程，林木生产教育，林学教育，森林资源管理与经济林方向</t>
  </si>
  <si>
    <t>森林资源保护，林业技术，园林技术，森林生态旅游，商品花卉，城市园林，林副新产品加工，园艺，城市园林规则与设计，园林工程技术</t>
  </si>
  <si>
    <t>（七十）水产类</t>
  </si>
  <si>
    <t>水产，水产养殖，捕捞学，渔业资源，渔业</t>
  </si>
  <si>
    <t>水产养殖学，海洋渔业科学与技术，水族科学与技术，水产养殖教育</t>
  </si>
  <si>
    <t>水产养殖技术，水生动植物保护，海洋捕捞技术，渔业综合技术，城市渔业，水族科学与技术</t>
  </si>
  <si>
    <t>（七十一）草学类</t>
  </si>
  <si>
    <t>草业科学，草学</t>
  </si>
  <si>
    <t>草学，草业科学</t>
  </si>
  <si>
    <t>（七十二）基础医学类</t>
  </si>
  <si>
    <t>人体解剖与组织胚胎学，免疫学，病原生物学，病理学与病理生理学，放射医学，航空、航天和航海医学，生物医学工程，科学技术史</t>
  </si>
  <si>
    <t>基础医学</t>
  </si>
  <si>
    <t>（七十三）临床医学类</t>
  </si>
  <si>
    <t>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，移植科学与工程学</t>
  </si>
  <si>
    <t>临床医学，麻醉学，放射医学，精神医学，精神病学与精神卫生，儿科医学，精神医学</t>
  </si>
  <si>
    <r>
      <t>临床医学，麻醉学，口腔医学，中医学，中医骨伤，针灸推拿，蒙医学，藏医学，维医学，傣医学，哈医学，</t>
    </r>
    <r>
      <rPr>
        <sz val="11"/>
        <color indexed="53"/>
        <rFont val="宋体"/>
        <family val="0"/>
      </rPr>
      <t>朝医学</t>
    </r>
  </si>
  <si>
    <t>（七十四）口腔医学类</t>
  </si>
  <si>
    <t>口腔基础医学，口腔临床医学，口腔医学</t>
  </si>
  <si>
    <t>口腔医学，口腔修复工艺学</t>
  </si>
  <si>
    <t>口腔医学，口腔医学技术</t>
  </si>
  <si>
    <t>（七十五）公共卫生与预防医学类</t>
  </si>
  <si>
    <t>流行病与卫生统计学，劳动卫生与环境卫生学，营养与食品卫生学，儿少卫生与妇幼保健学，卫生毒理学，军事预防医学，公共卫生</t>
  </si>
  <si>
    <t>预防医学，卫生检验与检疫，妇幼保健医学，营养与食品卫生，卫生检验，营养学，食品营养与检验教育，烹饪与营养教育，食品卫生与营养学</t>
  </si>
  <si>
    <t>医学营养，卫生检验与检疫技术</t>
  </si>
  <si>
    <t>（七十六）中医学类</t>
  </si>
  <si>
    <t>中医基础理论，中医临床基础，中医医史文献，方剂学，中医诊断学，中医内科学，中医外科学，中医骨伤科学，中医妇科学，中医儿科学，中医五官科学，针灸推拿学，民族医学，中医耳鼻咽喉科学，中医骨伤科学，针灸学，中医文献，医古文 </t>
  </si>
  <si>
    <t>中医学，针灸推拿学，蒙医学，藏医学，维医学，中医养生康复学，推拿学，中医骨伤科学，中医文献学，中医五官科学，中医外科学，壮医学，哈医学</t>
  </si>
  <si>
    <t>中医学，蒙医学，藏医学，维医学，针灸推拿，中医骨伤，中医</t>
  </si>
  <si>
    <t>（七十七）中西医结合类</t>
  </si>
  <si>
    <t>中西医结合基础，中西医结合临床</t>
  </si>
  <si>
    <t>中西医临床医学</t>
  </si>
  <si>
    <t>中西医结合</t>
  </si>
  <si>
    <t>（七十八）药学类</t>
  </si>
  <si>
    <t>药物化学，药剂学，生药学，药物分析学，微生物与生化药学，药理学，药学</t>
  </si>
  <si>
    <t>药学，药物制剂，应用药学，药物化学，药物分析学，药物分析，药理学，微生物与生化药学，临床药学，药剂学，海洋药学，生药学，药事管理</t>
  </si>
  <si>
    <t>药学，中药学，蒙医学，藏医学，维医学，</t>
  </si>
  <si>
    <t>（七十九）中药学类</t>
  </si>
  <si>
    <t>中药学</t>
  </si>
  <si>
    <t>中药学，中草药栽培与鉴定，藏药学，中药资源与开发，蒙药学，中药资源，中药检定，中药药理学，中药资源，中药制药</t>
  </si>
  <si>
    <t>中药，维药学，中药鉴定与质量检测技术，现代中药技术，中药制药技术</t>
  </si>
  <si>
    <t>（八十）法医学类</t>
  </si>
  <si>
    <t>法医学，法医病理学，法医遗传学</t>
  </si>
  <si>
    <t>（八十一）医学技术类</t>
  </si>
  <si>
    <t>医学技术</t>
  </si>
  <si>
    <t>医学检验,医学检验技术，医学实验技术,医学影像,眼视光学,康复治疗学,医学实验学,医学技术,医学美容技术,听力学,医学影像学,医学影像工程，医学影像技术，口腔医学技术，卫生检验与检疫</t>
  </si>
  <si>
    <t>医学检验技术，医学生物技术，医学影像技术，眼视光技术，康复治疗技术，医疗美容技术，医疗仪器维修技术，医学实验技术，实验动物技术，康复工程技术，临床工程技术，呼吸治疗技术，放射治疗技术，空腔医学技术，卫生检验与检疫技术，放射治疗技术</t>
  </si>
  <si>
    <t>（八十二）护理学类</t>
  </si>
  <si>
    <t>护理学，护理</t>
  </si>
  <si>
    <t>社区护理学</t>
  </si>
  <si>
    <t>护理，助产，高等护理</t>
  </si>
  <si>
    <t>（八十三）管理科学与工程类</t>
  </si>
  <si>
    <t>管理科学与工程，项目管理等工程硕士专业</t>
  </si>
  <si>
    <t>管理科学，信息管理与信息系统，工程管理，工程造价，工程造价管理，房地产经营管理，产品质量工程，项目管理，管理科学工程，管理科学与工程,房地产开发与管理,保密管理,项目管理，控制科学与工程，信息管理工程</t>
  </si>
  <si>
    <t>　工程造价管理，房地产经营与估价</t>
  </si>
  <si>
    <t>（八十四）工商管理类</t>
  </si>
  <si>
    <t>会计学，企业管理，旅游管理，技术经济及管理，人力资源管理，审计理论研究，政府审计理论与实务，内部控制与内部审计，独立审计与实务，审计学，财务管理，市场营销管理，工商管理硕士专业，会计硕士专业，管理硕士专业</t>
  </si>
  <si>
    <r>
      <t>工商企业管理，企业管理，工商行政管理，人力资源管理，工商管理，商务管理，连锁经营管理，企业资源计划管理，招商管理，采购供应管理，项目管理，市场营销，国际市场营销，家具与市场营销，市场开发与营销，营销与策划，医药营销，公共关系，商业企业管理，物流管理，商业经济管理，财务管理，财务信息管理，会计，会计学，会计电算化，会计与统计核算，会计与审计，审计实务，电算会计，金融会计与审计，企业财务管理，财会，财务会计，审计，财务审计与税务管理，涉外会计，</t>
    </r>
    <r>
      <rPr>
        <sz val="11"/>
        <color indexed="53"/>
        <rFont val="宋体"/>
        <family val="0"/>
      </rPr>
      <t>医疗器械经营与管理，中小企业创业与经营</t>
    </r>
  </si>
  <si>
    <t>（八十五）农业经济管理类</t>
  </si>
  <si>
    <t>农业经济管理，林业经济管理，农业推广硕士专业（农村与区域发展）</t>
  </si>
  <si>
    <t>农林经济管理，农村区域发展，农业经营管理教育</t>
  </si>
  <si>
    <r>
      <t>农业经济管理，农村行政管理，乡镇企业管理，林业经济信息管理，渔业资源与渔政管理，农业技术与管理，物流管理，林业信息工程与管理，都市林业资源与林政管理，农村行政与经济管理，</t>
    </r>
    <r>
      <rPr>
        <sz val="11"/>
        <color indexed="53"/>
        <rFont val="宋体"/>
        <family val="0"/>
      </rPr>
      <t>家庭农场经营管理，食用菌生产与加工</t>
    </r>
  </si>
  <si>
    <t>（八十六）公共管理类</t>
  </si>
  <si>
    <t>行政管理，社会医学与卫生事业管理，教育经济与管理，劳动与社会保障，社会保障，土地资源管理，土地管理，公共政策学，社会保障学，公共管理硕士专业</t>
  </si>
  <si>
    <r>
      <t>行政管理，公共事业管理，劳动与社会保障，土地资源管理，公共关系学，高等教育管理，公共政策学，城市管理，公共管理，文化产业管理，会展经济与管理，国防教育与管理，航运管理，劳动关系，公共安全管理，体育产业管理，教育管理，土地管理，土地管理教育，土地资源管理教育，应急管理，职业技术教育管理，海关管理，海事管理，卫生监督，卫生信息管理，公共卫生管理，医院管理，卫生管理，信息与技术经济管理，</t>
    </r>
    <r>
      <rPr>
        <sz val="11"/>
        <color indexed="53"/>
        <rFont val="宋体"/>
        <family val="0"/>
      </rPr>
      <t>城市公共安全管理</t>
    </r>
  </si>
  <si>
    <r>
      <t>公共事务管理，民政管理，行政管理，劳动与社会保障，国土资源管理，海关管理，环境规划与管理，社会救助，国际质量管理体系认证，市政管理，乡镇管理，机关管理及办公自动化，土地管理，卫生监督，卫生信息管理，公共安全管理，公共卫生管理，物流管理，城市管理与监察，</t>
    </r>
    <r>
      <rPr>
        <sz val="11"/>
        <color indexed="53"/>
        <rFont val="宋体"/>
        <family val="0"/>
      </rPr>
      <t>公益慈善事业管理，幼儿发展与健康管理</t>
    </r>
  </si>
  <si>
    <t>（八十七）图书情报与档案管理类</t>
  </si>
  <si>
    <t>图书馆学，情报学，档案学，图书情报硕士专业</t>
  </si>
  <si>
    <t>图书馆学，档案学，信息资源管理，科技档案，图书发行出版学，档案</t>
  </si>
  <si>
    <t>图书档案管理，档案管理学，档案学</t>
  </si>
  <si>
    <t>（八十八）物流管理与工程类</t>
  </si>
  <si>
    <t>物流工程等工程硕士专业</t>
  </si>
  <si>
    <t>物流管理，物流工程，采购管理</t>
  </si>
  <si>
    <t>物流管理，国际物流，现代物流管理，物流信息，物流工程技术</t>
  </si>
  <si>
    <t>（八十九）工业工程类</t>
  </si>
  <si>
    <t>工业工程，工业设计工程等工程硕士专业</t>
  </si>
  <si>
    <t>工业工程，标准化工程，质量管理工程，总图设计与工业运输，产品质量工程</t>
  </si>
  <si>
    <t>（九十）服务业管理类</t>
  </si>
  <si>
    <t>旅游管理硕士专业</t>
  </si>
  <si>
    <t>电子商务，电子商务及法律，旅游管理，酒店管理，物业管理，文化产业管理， 会展经济与管理，体育经济与管理，体育经济</t>
  </si>
  <si>
    <t>旅游管理，涉外旅游，导游，旅行社经营管理，景区开发与管理，酒店管理，宾馆管理，餐饮管理与服务，烹饪工艺与营养，餐饮管理，电子商务，广告经营与管理，导游服务，旅游与酒店管理，会展策划与管理，历史文化旅游，旅游服务与管理，休闲服务与管理，现代酒店管理，饭店管理,旅游乡村经济，旅游饭店管理，旅游规划策划，旅游景区管理，旅游市场营销，旅游项目投融资管理，旅游温泉经济，游艇游轮经济，旅游自驾车经济，物业管理，物流管理，生态旅游与管理，</t>
  </si>
  <si>
    <t>（九十一）艺术学理论类</t>
  </si>
  <si>
    <t>艺术学，艺术学理论</t>
  </si>
  <si>
    <t>艺术学，艺术史论</t>
  </si>
  <si>
    <t>（九十二）音乐与舞蹈学类</t>
  </si>
  <si>
    <t>音乐学，舞蹈学，音乐与舞蹈学， 艺术硕士专业（音乐，舞蹈）</t>
  </si>
  <si>
    <t>音乐学，作曲与作曲技术理论，音乐表演，舞蹈学，舞蹈表演，舞蹈编导，艺术与科技，音乐科技与艺术，指挥，键盘乐器演奏，弦（打击）乐器演奏，中国乐器演奏，乐器修造艺术，音乐音响导演，舞蹈史与舞蹈理论，舞蹈教育</t>
  </si>
  <si>
    <t>舞台艺术设计，音乐表演，舞蹈表演，乐器维修技术，钢琴调律，乐器维护服务，钢琴伴奏</t>
  </si>
  <si>
    <t>（九十三）戏剧与影视学类</t>
  </si>
  <si>
    <t>戏剧与影视学，戏剧戏曲学，电影学，戏剧与影视学，广播影视文艺学，艺术硕士专业（戏剧，戏曲，电影，广播电视）</t>
  </si>
  <si>
    <t>戏剧学，电影学，戏剧影视文学，戏剧影视美术设计，影视摄制，影视摄影，动画，播音，播音与主持艺术，广播电视编导，广播影视编导，戏剧影视导演，广告学，影视学，广播影视编导，书法学，照明艺术，数字电影技术，会展艺术与技术，导演，表演，戏剧文学，舞台设计，灯光设计，演出音响设计，戏曲文学，戏曲作曲，文艺编导，电视编辑，电影文学，电影摄影，电影电视美术设计，录音艺术，文化艺术事业管理，广播电视文学，音响工程，影视教育，录音艺术</t>
  </si>
  <si>
    <r>
      <t>表演艺术，音乐表演，播音与主持艺术，主持与播音，舞蹈表演，服装表演，影视表演，戏曲表演，编导，模特与礼仪，乐器维修技术，杂技表演，钢琴调律，乐器维护服务，钢琴伴奏，</t>
    </r>
    <r>
      <rPr>
        <sz val="11"/>
        <color indexed="53"/>
        <rFont val="宋体"/>
        <family val="0"/>
      </rPr>
      <t>音乐传播</t>
    </r>
  </si>
  <si>
    <t>（九十四）美术学类</t>
  </si>
  <si>
    <t>美术学，艺术硕士专业（美术）</t>
  </si>
  <si>
    <t>绘画，雕塑，美术学，摄影，中国画，油画 ，版画，壁画，中国画与书法，书法学</t>
  </si>
  <si>
    <t>雕塑，雕刻艺术与家具设计，美术，摄影，绘画，书画鉴定</t>
  </si>
  <si>
    <t>（九十五）设计学类</t>
  </si>
  <si>
    <t>设计学，设计艺术学，艺术（艺术设计）</t>
  </si>
  <si>
    <t>艺术设计学，公共艺术，艺术设计，环境艺术设计，数字媒体艺术，工艺美术，工艺美术学，染织艺术设计， 服装艺术设计，陶瓷艺术设计，装潢艺术设计，装饰艺术设计，会展艺术与技术，装潢设计与工艺教育，环境设计，产品设计，服装与服饰设计，</t>
  </si>
  <si>
    <t>艺术设计，产品造型设计，视觉传达艺术设计，数字媒体艺术，电脑艺术设计，电脑美术设计，人物形象设计，装潢艺术设计，美术装潢设计，装饰艺术设计，雕塑艺术设计，雕塑，珠宝首饰工艺及鉴定，雕刻艺术与家具设计，旅游工艺品设计与制作，广告设计与制作，广告与装潢，多媒体设计与制作，应用艺术设计，陶瓷艺术设计，广告与会展,广告，广告艺术设计，木材加工技术，商务形象传播，舞台艺术设计，钟表设计，首饰设计，皮具设计，工艺美术设计</t>
  </si>
  <si>
    <t>（九十六）军事学类</t>
  </si>
  <si>
    <t>军事思想，军事历史，军事战略学，战争动员学，联合战役学，军种战役学，合同战术学，兵种战术学，军队政治工作学，军事后勤学，军事装备学，军事训练学，后方专业勤务，军事硕士专业</t>
  </si>
  <si>
    <t>政治经济学，政治学，国际关系与安全，军事外交，中国语言文学，外国语言文学(外国军事)，军事历史，应用数学，军事气象学，军事海洋学，军事心理学，管理工程，系统工程，军事高技术应用与管理</t>
  </si>
  <si>
    <t>　军事保密</t>
  </si>
  <si>
    <t>（九十七）军事测绘与控制类</t>
  </si>
  <si>
    <t>测量工程，地图学与地理信息工程，工程物理，生化防护工程，国防工程与防护，伪装工程，舰船与海洋工程，飞行器系统与工程，空间工程，兵器工程，导弹工程，弹药工程，地雷爆破与破障工程，火力指挥与控制工程，测控工程，无人机运用工程，探测工程</t>
  </si>
  <si>
    <t>（九十八）军制学类</t>
  </si>
  <si>
    <t>军事组织编制学，军队管理学</t>
  </si>
  <si>
    <t>军队财务管理，装备经济管理，军队审计，军队采办</t>
  </si>
  <si>
    <t>部队政治工作，部队财务会计</t>
  </si>
  <si>
    <t>（九十九）军队指挥学类</t>
  </si>
  <si>
    <t>作战指挥学，军事运筹学，军事通信学，军事情报学，密码学，军事教育训练学，联合战役学，军种战役学，合同战术学，兵种战术学</t>
  </si>
  <si>
    <t>炮兵指挥，防空兵指挥，装甲兵指挥，工程兵指挥，防化兵指挥，航空飞行与指挥，地面领航与航空管制，航天指挥，侦察与特种兵指挥，通信指挥，电子对抗指挥与工程，军事情报，作战信息管理，预警探测指挥，军事交通指挥与工程，汽车指挥，船艇指挥，航空兵场站指挥，国防工程指挥，装备保障指挥，军需勤务指挥，军事指挥，武警指挥</t>
  </si>
  <si>
    <t>航空救生专业，军事指挥，武警指挥，部队后勤管理</t>
  </si>
  <si>
    <t>序号</t>
  </si>
  <si>
    <t>专业大类</t>
  </si>
  <si>
    <t>间隔</t>
  </si>
  <si>
    <t>合并</t>
  </si>
  <si>
    <t>提取</t>
  </si>
  <si>
    <t>01</t>
  </si>
  <si>
    <t>哲学</t>
  </si>
  <si>
    <t>，</t>
  </si>
  <si>
    <t>0101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</si>
  <si>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</si>
  <si>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</si>
  <si>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</si>
  <si>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</si>
  <si>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</si>
  <si>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</si>
  <si>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</si>
  <si>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</si>
  <si>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</si>
  <si>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</si>
  <si>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</si>
  <si>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</si>
  <si>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</si>
  <si>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</si>
  <si>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</si>
  <si>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</si>
  <si>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</t>
  </si>
  <si>
    <t>经济学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</si>
  <si>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</si>
  <si>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</si>
  <si>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</si>
  <si>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</si>
  <si>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</si>
  <si>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</si>
  <si>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</si>
  <si>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</si>
  <si>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</si>
  <si>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</si>
  <si>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</si>
  <si>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</si>
  <si>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</si>
  <si>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</si>
  <si>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</si>
  <si>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</si>
  <si>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</si>
  <si>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</si>
  <si>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</si>
  <si>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</si>
  <si>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</si>
  <si>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财政学（含∶税收学）</t>
  </si>
  <si>
    <t>020204</t>
  </si>
  <si>
    <t>金融学（含∶保险学）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</si>
  <si>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</si>
  <si>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</si>
  <si>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</si>
  <si>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</si>
  <si>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</si>
  <si>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</si>
  <si>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</si>
  <si>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</si>
  <si>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</si>
  <si>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</si>
  <si>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</si>
  <si>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</si>
  <si>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</t>
  </si>
  <si>
    <t>法学</t>
  </si>
  <si>
    <t>0301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</si>
  <si>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</si>
  <si>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</si>
  <si>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</si>
  <si>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</si>
  <si>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</si>
  <si>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</si>
  <si>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</si>
  <si>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</si>
  <si>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</si>
  <si>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民商法学(含：劳动法学、社会保障法学)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</si>
  <si>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</si>
  <si>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</si>
  <si>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</si>
  <si>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</si>
  <si>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</si>
  <si>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</si>
  <si>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</si>
  <si>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国际法学(含：国际公法、国际私法、国际经济法)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</si>
  <si>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</si>
  <si>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</si>
  <si>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</si>
  <si>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</si>
  <si>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</si>
  <si>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</si>
  <si>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</si>
  <si>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</si>
  <si>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</si>
  <si>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</si>
  <si>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</si>
  <si>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中共党史(含：党的学说与党的建设)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</si>
  <si>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</si>
  <si>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</si>
  <si>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</si>
  <si>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</si>
  <si>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</si>
  <si>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</si>
  <si>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</si>
  <si>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</si>
  <si>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</si>
  <si>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</si>
  <si>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</si>
  <si>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</si>
  <si>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</si>
  <si>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</si>
  <si>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民俗学（含：中国民间文学）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</si>
  <si>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</si>
  <si>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</si>
  <si>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</si>
  <si>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</si>
  <si>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</si>
  <si>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</si>
  <si>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</si>
  <si>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</si>
  <si>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</si>
  <si>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</si>
  <si>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</si>
  <si>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</si>
  <si>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</si>
  <si>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</si>
  <si>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</si>
  <si>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</si>
  <si>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</si>
  <si>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</si>
  <si>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</si>
  <si>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</si>
  <si>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</si>
  <si>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</si>
  <si>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04</t>
  </si>
  <si>
    <t>教育学</t>
  </si>
  <si>
    <t>0401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</si>
  <si>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</si>
  <si>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</si>
  <si>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</si>
  <si>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</si>
  <si>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</si>
  <si>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</si>
  <si>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</si>
  <si>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</si>
  <si>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</si>
  <si>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</si>
  <si>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</si>
  <si>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</si>
  <si>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</si>
  <si>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</si>
  <si>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</si>
  <si>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</si>
  <si>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</si>
  <si>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</si>
  <si>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</si>
  <si>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教育技术学（可授教育学、理学学位）</t>
  </si>
  <si>
    <t>0402</t>
  </si>
  <si>
    <t>心理学(可授教育学、理学学位）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</si>
  <si>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</si>
  <si>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</si>
  <si>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</si>
  <si>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</si>
  <si>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</si>
  <si>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</si>
  <si>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</si>
  <si>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</si>
  <si>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</si>
  <si>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</si>
  <si>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</si>
  <si>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运动人体科学(可授教育学、理学、医学学位)</t>
  </si>
  <si>
    <t>040303</t>
  </si>
  <si>
    <t>体育教育训练学</t>
  </si>
  <si>
    <t>040304</t>
  </si>
  <si>
    <t>民族传统体育学</t>
  </si>
  <si>
    <t>05</t>
  </si>
  <si>
    <t>文学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</si>
  <si>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</si>
  <si>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</si>
  <si>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</si>
  <si>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</si>
  <si>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</si>
  <si>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</si>
  <si>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</si>
  <si>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</si>
  <si>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</si>
  <si>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</si>
  <si>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</si>
  <si>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</si>
  <si>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</si>
  <si>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</si>
  <si>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</si>
  <si>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中国少数民族语言文学（分语族）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</si>
  <si>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</si>
  <si>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</si>
  <si>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</si>
  <si>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</si>
  <si>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</si>
  <si>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</si>
  <si>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</si>
  <si>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</si>
  <si>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</si>
  <si>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</si>
  <si>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</si>
  <si>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</si>
  <si>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</si>
  <si>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</si>
  <si>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</si>
  <si>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</si>
  <si>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</si>
  <si>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</si>
  <si>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</si>
  <si>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</si>
  <si>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</si>
  <si>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</si>
  <si>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</si>
  <si>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</si>
  <si>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</si>
  <si>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</si>
  <si>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</si>
  <si>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</si>
  <si>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</si>
  <si>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</si>
  <si>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</si>
  <si>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</si>
  <si>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0504</t>
  </si>
  <si>
    <t>艺术学</t>
  </si>
  <si>
    <t>050401</t>
  </si>
  <si>
    <t>050402</t>
  </si>
  <si>
    <t>音乐学</t>
  </si>
  <si>
    <t>050403</t>
  </si>
  <si>
    <t>美术学</t>
  </si>
  <si>
    <t>050404</t>
  </si>
  <si>
    <t>设计艺术学</t>
  </si>
  <si>
    <t>050405</t>
  </si>
  <si>
    <t>戏剧戏曲学</t>
  </si>
  <si>
    <t>050406</t>
  </si>
  <si>
    <t>电影学</t>
  </si>
  <si>
    <t>050407</t>
  </si>
  <si>
    <t>广播电视艺术学</t>
  </si>
  <si>
    <t>050408</t>
  </si>
  <si>
    <t>舞蹈学</t>
  </si>
  <si>
    <t>06</t>
  </si>
  <si>
    <t>历史学</t>
  </si>
  <si>
    <t>0601</t>
  </si>
  <si>
    <t>060101</t>
  </si>
  <si>
    <t>史学理论及史学史</t>
  </si>
  <si>
    <t>060102</t>
  </si>
  <si>
    <t>考古学及博物馆学</t>
  </si>
  <si>
    <t>060103</t>
  </si>
  <si>
    <t>历史地理学</t>
  </si>
  <si>
    <t>060104</t>
  </si>
  <si>
    <t>历史文献学(含∶敦煌学、古文字学)</t>
  </si>
  <si>
    <t>060105</t>
  </si>
  <si>
    <t>专门史</t>
  </si>
  <si>
    <t>060106</t>
  </si>
  <si>
    <t>中国古代史</t>
  </si>
  <si>
    <t>060107</t>
  </si>
  <si>
    <t>中国近现代史</t>
  </si>
  <si>
    <t>060108</t>
  </si>
  <si>
    <t>世界史</t>
  </si>
  <si>
    <t>07</t>
  </si>
  <si>
    <t>理学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</si>
  <si>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</si>
  <si>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</si>
  <si>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</si>
  <si>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</si>
  <si>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</si>
  <si>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</si>
  <si>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</si>
  <si>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</si>
  <si>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</si>
  <si>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</si>
  <si>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</si>
  <si>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</si>
  <si>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</si>
  <si>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</si>
  <si>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</si>
  <si>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</si>
  <si>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</si>
  <si>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</si>
  <si>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</si>
  <si>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</si>
  <si>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</si>
  <si>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</si>
  <si>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</si>
  <si>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</si>
  <si>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</si>
  <si>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</si>
  <si>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</si>
  <si>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</si>
  <si>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</si>
  <si>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</si>
  <si>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</si>
  <si>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</si>
  <si>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</si>
  <si>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</si>
  <si>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</si>
  <si>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</si>
  <si>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</si>
  <si>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</si>
  <si>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</si>
  <si>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物理化学(含∶化学物理)</t>
  </si>
  <si>
    <t>070305</t>
  </si>
  <si>
    <t>高分子化学与物理</t>
  </si>
  <si>
    <t>0704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</si>
  <si>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</si>
  <si>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</si>
  <si>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</si>
  <si>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</si>
  <si>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</si>
  <si>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</si>
  <si>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</si>
  <si>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</si>
  <si>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</si>
  <si>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</si>
  <si>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</si>
  <si>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</si>
  <si>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</si>
  <si>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</si>
  <si>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</si>
  <si>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</si>
  <si>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</si>
  <si>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</si>
  <si>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</si>
  <si>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</si>
  <si>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</si>
  <si>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</si>
  <si>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</si>
  <si>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</si>
  <si>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</si>
  <si>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</si>
  <si>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</si>
  <si>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</si>
  <si>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</si>
  <si>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</si>
  <si>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</si>
  <si>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</si>
  <si>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</si>
  <si>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</si>
  <si>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</si>
  <si>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</si>
  <si>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</si>
  <si>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</si>
  <si>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</si>
  <si>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</si>
  <si>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</si>
  <si>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古生物学与地层学(含：古人类学)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</si>
  <si>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</si>
  <si>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</si>
  <si>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</si>
  <si>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</si>
  <si>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</si>
  <si>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</si>
  <si>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</si>
  <si>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</si>
  <si>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</si>
  <si>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</si>
  <si>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</si>
  <si>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</si>
  <si>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</si>
  <si>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</si>
  <si>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</si>
  <si>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</si>
  <si>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</si>
  <si>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</si>
  <si>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</si>
  <si>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</si>
  <si>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</si>
  <si>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</si>
  <si>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</si>
  <si>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</si>
  <si>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</si>
  <si>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</si>
  <si>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</si>
  <si>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</si>
  <si>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</si>
  <si>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生态学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</si>
  <si>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</si>
  <si>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</si>
  <si>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</si>
  <si>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</si>
  <si>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</si>
  <si>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</si>
  <si>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</si>
  <si>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科学技术史(分学科，可授理学、工学、农学、医学学位)</t>
  </si>
  <si>
    <t>08</t>
  </si>
  <si>
    <t>工学</t>
  </si>
  <si>
    <t>0801</t>
  </si>
  <si>
    <t>力学（可授工学、理学学位）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</si>
  <si>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</si>
  <si>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</si>
  <si>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</si>
  <si>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</si>
  <si>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</si>
  <si>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</si>
  <si>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</si>
  <si>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</si>
  <si>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</si>
  <si>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</si>
  <si>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</si>
  <si>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</si>
  <si>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</si>
  <si>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</si>
  <si>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</si>
  <si>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</si>
  <si>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</si>
  <si>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</si>
  <si>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</si>
  <si>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</si>
  <si>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</si>
  <si>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</si>
  <si>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</si>
  <si>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</si>
  <si>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</si>
  <si>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</si>
  <si>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</si>
  <si>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</si>
  <si>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</si>
  <si>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</si>
  <si>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</si>
  <si>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</si>
  <si>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</si>
  <si>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</si>
  <si>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</si>
  <si>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</si>
  <si>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</si>
  <si>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</si>
  <si>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</si>
  <si>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</si>
  <si>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</si>
  <si>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</si>
  <si>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</si>
  <si>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</si>
  <si>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</si>
  <si>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</si>
  <si>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</si>
  <si>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</si>
  <si>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</si>
  <si>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</si>
  <si>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</si>
  <si>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</si>
  <si>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</si>
  <si>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</si>
  <si>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</si>
  <si>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</si>
  <si>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</si>
  <si>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</si>
  <si>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</si>
  <si>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</si>
  <si>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</si>
  <si>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</si>
  <si>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</si>
  <si>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</si>
  <si>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</si>
  <si>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</si>
  <si>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</si>
  <si>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</si>
  <si>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电子科学与技术（可授工学、理学学位）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</si>
  <si>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</si>
  <si>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</si>
  <si>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</si>
  <si>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</si>
  <si>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</si>
  <si>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</si>
  <si>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</si>
  <si>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</si>
  <si>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</si>
  <si>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</si>
  <si>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</si>
  <si>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</si>
  <si>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</si>
  <si>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</si>
  <si>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</si>
  <si>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</si>
  <si>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</si>
  <si>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</si>
  <si>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</si>
  <si>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</si>
  <si>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</si>
  <si>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</si>
  <si>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</si>
  <si>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</si>
  <si>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</si>
  <si>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</si>
  <si>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</si>
  <si>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计算机科学与技术（可授工学、理学学位）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</si>
  <si>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</si>
  <si>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</si>
  <si>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</si>
  <si>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</si>
  <si>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</si>
  <si>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</si>
  <si>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</si>
  <si>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</si>
  <si>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</si>
  <si>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</si>
  <si>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</si>
  <si>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</si>
  <si>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</si>
  <si>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城市规划与设计(含：风景园林规划与设计）</t>
  </si>
  <si>
    <t>081304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</si>
  <si>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</si>
  <si>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</si>
  <si>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</si>
  <si>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</si>
  <si>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</si>
  <si>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</si>
  <si>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</si>
  <si>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</si>
  <si>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</si>
  <si>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</si>
  <si>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</si>
  <si>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</si>
  <si>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</si>
  <si>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</si>
  <si>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</si>
  <si>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</si>
  <si>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</si>
  <si>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</si>
  <si>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</si>
  <si>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</si>
  <si>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</si>
  <si>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</si>
  <si>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</si>
  <si>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</si>
  <si>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</si>
  <si>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</si>
  <si>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</si>
  <si>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</si>
  <si>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</si>
  <si>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</si>
  <si>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</si>
  <si>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</si>
  <si>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</si>
  <si>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</si>
  <si>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</si>
  <si>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</si>
  <si>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</si>
  <si>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</si>
  <si>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</si>
  <si>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</si>
  <si>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</si>
  <si>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</si>
  <si>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</si>
  <si>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</si>
  <si>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</si>
  <si>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</si>
  <si>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</si>
  <si>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</si>
  <si>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</si>
  <si>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</si>
  <si>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</si>
  <si>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</si>
  <si>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</si>
  <si>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</si>
  <si>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</si>
  <si>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</si>
  <si>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</si>
  <si>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</si>
  <si>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</si>
  <si>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</si>
  <si>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</si>
  <si>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</si>
  <si>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</si>
  <si>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</si>
  <si>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</si>
  <si>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</si>
  <si>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</si>
  <si>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</si>
  <si>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</si>
  <si>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</si>
  <si>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</si>
  <si>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</si>
  <si>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</si>
  <si>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</si>
  <si>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</si>
  <si>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</si>
  <si>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</si>
  <si>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</si>
  <si>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</si>
  <si>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服装设计与工程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</si>
  <si>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</si>
  <si>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</si>
  <si>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</si>
  <si>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</si>
  <si>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</si>
  <si>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</si>
  <si>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</si>
  <si>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</si>
  <si>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</si>
  <si>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</si>
  <si>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</si>
  <si>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</si>
  <si>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</si>
  <si>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</si>
  <si>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</si>
  <si>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</si>
  <si>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</si>
  <si>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</si>
  <si>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</si>
  <si>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</si>
  <si>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</si>
  <si>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</si>
  <si>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</si>
  <si>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</si>
  <si>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</si>
  <si>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</si>
  <si>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</si>
  <si>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</si>
  <si>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</si>
  <si>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</si>
  <si>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</si>
  <si>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</si>
  <si>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</si>
  <si>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</si>
  <si>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</si>
  <si>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</si>
  <si>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</si>
  <si>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</si>
  <si>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</si>
  <si>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</si>
  <si>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</si>
  <si>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</si>
  <si>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</si>
  <si>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</si>
  <si>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</si>
  <si>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</si>
  <si>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</si>
  <si>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</si>
  <si>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</si>
  <si>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</si>
  <si>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</si>
  <si>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</si>
  <si>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</si>
  <si>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</si>
  <si>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</si>
  <si>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</si>
  <si>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</si>
  <si>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</si>
  <si>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</si>
  <si>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</si>
  <si>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</si>
  <si>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</si>
  <si>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</si>
  <si>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</si>
  <si>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</si>
  <si>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</si>
  <si>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</si>
  <si>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</si>
  <si>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</si>
  <si>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</si>
  <si>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</si>
  <si>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</si>
  <si>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</si>
  <si>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</si>
  <si>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</si>
  <si>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</si>
  <si>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</si>
  <si>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环境科学与工程（可授工学、理学、农学学位）</t>
  </si>
  <si>
    <t>083001</t>
  </si>
  <si>
    <t>环境科学</t>
  </si>
  <si>
    <t>083002</t>
  </si>
  <si>
    <t>环境工程</t>
  </si>
  <si>
    <t>0831</t>
  </si>
  <si>
    <t>生物医学工程（可授工学、理学、医学学位）</t>
  </si>
  <si>
    <t>0832</t>
  </si>
  <si>
    <t>食品科学与工程（可授工学、农学学位）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</si>
  <si>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</si>
  <si>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</si>
  <si>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</si>
  <si>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</si>
  <si>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</si>
  <si>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</si>
  <si>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</si>
  <si>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</si>
  <si>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09</t>
  </si>
  <si>
    <t>农学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</si>
  <si>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</si>
  <si>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</si>
  <si>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</si>
  <si>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</si>
  <si>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</si>
  <si>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</si>
  <si>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</si>
  <si>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</si>
  <si>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</si>
  <si>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</si>
  <si>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</si>
  <si>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</si>
  <si>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</si>
  <si>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</si>
  <si>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</si>
  <si>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农业资源利用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</si>
  <si>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</si>
  <si>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</si>
  <si>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</si>
  <si>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</si>
  <si>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</si>
  <si>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</si>
  <si>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</si>
  <si>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</si>
  <si>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</si>
  <si>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</si>
  <si>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</si>
  <si>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农药学(可授农学、理学学位）</t>
  </si>
  <si>
    <t>0905</t>
  </si>
  <si>
    <t>畜牧学</t>
  </si>
  <si>
    <t>090501</t>
  </si>
  <si>
    <t>动物遗传育种与繁殖</t>
  </si>
  <si>
    <t>090502</t>
  </si>
  <si>
    <t>动物营养与饲料科学</t>
  </si>
  <si>
    <t>090503</t>
  </si>
  <si>
    <t>草业科学</t>
  </si>
  <si>
    <t>090504</t>
  </si>
  <si>
    <t>特种经济动物饲养（含：蚕、蜂等）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</si>
  <si>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</si>
  <si>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</si>
  <si>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</si>
  <si>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</si>
  <si>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</si>
  <si>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</si>
  <si>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</si>
  <si>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</si>
  <si>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</si>
  <si>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</si>
  <si>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</si>
  <si>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</si>
  <si>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</si>
  <si>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</si>
  <si>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</si>
  <si>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</si>
  <si>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</si>
  <si>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</si>
  <si>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</si>
  <si>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</si>
  <si>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</si>
  <si>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</si>
  <si>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</si>
  <si>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</si>
  <si>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</si>
  <si>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</si>
  <si>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</si>
  <si>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</si>
  <si>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</si>
  <si>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</si>
  <si>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</si>
  <si>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</si>
  <si>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10</t>
  </si>
  <si>
    <t>医学</t>
  </si>
  <si>
    <t>1001</t>
  </si>
  <si>
    <t>基础医学(可授医学、理学学位)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</si>
  <si>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</si>
  <si>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</si>
  <si>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</si>
  <si>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</si>
  <si>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</si>
  <si>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</si>
  <si>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</si>
  <si>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</si>
  <si>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</si>
  <si>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</si>
  <si>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</si>
  <si>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</si>
  <si>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100107</t>
  </si>
  <si>
    <t>航空、航天与航海医学</t>
  </si>
  <si>
    <t>1002</t>
  </si>
  <si>
    <t>临床医学</t>
  </si>
  <si>
    <t>100201</t>
  </si>
  <si>
    <t>内科学(含：心血管病、血液病、呼吸系病、消化系病、内分泌与代谢病、肾病、风湿病、传染病)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</si>
  <si>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</si>
  <si>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</si>
  <si>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</si>
  <si>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</si>
  <si>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</si>
  <si>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</si>
  <si>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</si>
  <si>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</si>
  <si>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</si>
  <si>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</si>
  <si>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</si>
  <si>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</si>
  <si>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</si>
  <si>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</si>
  <si>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100209</t>
  </si>
  <si>
    <t>护理学</t>
  </si>
  <si>
    <t>100210</t>
  </si>
  <si>
    <t>外科学(含：普外、骨外、泌尿外、胸心外、神外、整形、烧伤、野战外)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</si>
  <si>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</si>
  <si>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</si>
  <si>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</si>
  <si>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</si>
  <si>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</si>
  <si>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</si>
  <si>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</si>
  <si>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</si>
  <si>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</si>
  <si>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</si>
  <si>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</si>
  <si>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</si>
  <si>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</si>
  <si>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</si>
  <si>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</si>
  <si>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</si>
  <si>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1003</t>
  </si>
  <si>
    <t>口腔医学</t>
  </si>
  <si>
    <t>100301</t>
  </si>
  <si>
    <t>口腔基础医学</t>
  </si>
  <si>
    <t>100302</t>
  </si>
  <si>
    <t>口腔临床医学</t>
  </si>
  <si>
    <t>1004</t>
  </si>
  <si>
    <t>公共卫生与预防医学(可授医学、理学学位)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</si>
  <si>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</si>
  <si>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</si>
  <si>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</si>
  <si>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</si>
  <si>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</si>
  <si>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</si>
  <si>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</si>
  <si>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</si>
  <si>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</si>
  <si>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</si>
  <si>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</si>
  <si>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</si>
  <si>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1005</t>
  </si>
  <si>
    <t>中医学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</si>
  <si>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</si>
  <si>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</si>
  <si>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</si>
  <si>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</si>
  <si>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</si>
  <si>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</si>
  <si>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</si>
  <si>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</si>
  <si>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</si>
  <si>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</si>
  <si>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</si>
  <si>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</si>
  <si>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</si>
  <si>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</si>
  <si>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</si>
  <si>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</si>
  <si>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</si>
  <si>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</si>
  <si>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</si>
  <si>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</si>
  <si>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</si>
  <si>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</si>
  <si>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</si>
  <si>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</si>
  <si>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</si>
  <si>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民族医学(含：藏医学、蒙医学等)</t>
  </si>
  <si>
    <t>1006</t>
  </si>
  <si>
    <t>100601</t>
  </si>
  <si>
    <t>中西医结合基础</t>
  </si>
  <si>
    <t>100602</t>
  </si>
  <si>
    <t>中西医结合临床</t>
  </si>
  <si>
    <t>1007</t>
  </si>
  <si>
    <t>药学(可授医学、理学学位)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</si>
  <si>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</si>
  <si>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</si>
  <si>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</si>
  <si>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</si>
  <si>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</si>
  <si>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</si>
  <si>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</si>
  <si>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</si>
  <si>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</si>
  <si>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</si>
  <si>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</si>
  <si>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</si>
  <si>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1008</t>
  </si>
  <si>
    <t>11</t>
  </si>
  <si>
    <t>军事学</t>
  </si>
  <si>
    <t>1101</t>
  </si>
  <si>
    <t>军事思想及军事历史</t>
  </si>
  <si>
    <t>110101</t>
  </si>
  <si>
    <t>军事思想</t>
  </si>
  <si>
    <t>110102</t>
  </si>
  <si>
    <t>军事历史</t>
  </si>
  <si>
    <t>1102</t>
  </si>
  <si>
    <t>战略学</t>
  </si>
  <si>
    <t>110201</t>
  </si>
  <si>
    <t>军事战略学</t>
  </si>
  <si>
    <t>110202</t>
  </si>
  <si>
    <t>战争动员学</t>
  </si>
  <si>
    <t>1103</t>
  </si>
  <si>
    <t>战役学</t>
  </si>
  <si>
    <t>110301</t>
  </si>
  <si>
    <t>联合战役学</t>
  </si>
  <si>
    <t>110302</t>
  </si>
  <si>
    <t>军种战役学(含∶第二炮兵战役学)</t>
  </si>
  <si>
    <t>1104</t>
  </si>
  <si>
    <t>战术学</t>
  </si>
  <si>
    <t>110401</t>
  </si>
  <si>
    <t>合同战术学</t>
  </si>
  <si>
    <t>110402</t>
  </si>
  <si>
    <t>兵种战术学</t>
  </si>
  <si>
    <t>1105</t>
  </si>
  <si>
    <t>军队指挥学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</si>
  <si>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</si>
  <si>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</si>
  <si>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</si>
  <si>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</si>
  <si>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</si>
  <si>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</si>
  <si>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</si>
  <si>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</si>
  <si>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</si>
  <si>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</si>
  <si>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110506</t>
  </si>
  <si>
    <t>军事教育训练学(含∶军事体育学)</t>
  </si>
  <si>
    <t>1106</t>
  </si>
  <si>
    <t>军制学</t>
  </si>
  <si>
    <t>110601</t>
  </si>
  <si>
    <t>军事组织编制学</t>
  </si>
  <si>
    <t>110602</t>
  </si>
  <si>
    <t>军队管理学</t>
  </si>
  <si>
    <t>1107</t>
  </si>
  <si>
    <t>军队政治工作学</t>
  </si>
  <si>
    <t>1108</t>
  </si>
  <si>
    <t>军事后勤学与军事装备学</t>
  </si>
  <si>
    <t>110801</t>
  </si>
  <si>
    <t>军事后勤学</t>
  </si>
  <si>
    <t>110802</t>
  </si>
  <si>
    <t>后方专业勤务</t>
  </si>
  <si>
    <t>110803</t>
  </si>
  <si>
    <t>军事装备学</t>
  </si>
  <si>
    <t>12</t>
  </si>
  <si>
    <t>管理学</t>
  </si>
  <si>
    <t>1201</t>
  </si>
  <si>
    <t>管理科学与工程(可授管理学、工学学位)</t>
  </si>
  <si>
    <t>1202</t>
  </si>
  <si>
    <t>工商管理</t>
  </si>
  <si>
    <t>120201</t>
  </si>
  <si>
    <t>会计学</t>
  </si>
  <si>
    <t>120202</t>
  </si>
  <si>
    <t>企业管理（含：财务管理、市场营销、人力资源管理）</t>
  </si>
  <si>
    <t>120203</t>
  </si>
  <si>
    <t>旅游管理</t>
  </si>
  <si>
    <t>120204</t>
  </si>
  <si>
    <t>技术经济及管理</t>
  </si>
  <si>
    <t>1203</t>
  </si>
  <si>
    <t>农林经济管理</t>
  </si>
  <si>
    <t>120301</t>
  </si>
  <si>
    <t>农业经济管理</t>
  </si>
  <si>
    <t>120302</t>
  </si>
  <si>
    <t>林业经济管理</t>
  </si>
  <si>
    <t>1204</t>
  </si>
  <si>
    <t>公共管理</t>
  </si>
  <si>
    <t>120401</t>
  </si>
  <si>
    <t>行政管理</t>
  </si>
  <si>
    <t>120402</t>
  </si>
  <si>
    <t>社会医学与卫生事业管理(可授管理学、医学学位)</t>
  </si>
  <si>
    <t>120403</t>
  </si>
  <si>
    <t>教育经济与管理（可授管理学、教育学学位）</t>
  </si>
  <si>
    <t>120404</t>
  </si>
  <si>
    <t>社会保障</t>
  </si>
  <si>
    <t>120405</t>
  </si>
  <si>
    <t>土地资源管理</t>
  </si>
  <si>
    <t>1205</t>
  </si>
  <si>
    <t>图书馆、情报与档案管理</t>
  </si>
  <si>
    <t>120501</t>
  </si>
  <si>
    <t>图书馆学</t>
  </si>
  <si>
    <t>120502</t>
  </si>
  <si>
    <t>情报学</t>
  </si>
  <si>
    <t>120503</t>
  </si>
  <si>
    <t>档案学</t>
  </si>
  <si>
    <t>哲学类</t>
  </si>
  <si>
    <t>马克思主义哲学，中国哲学，外国哲学，逻辑学，美学，伦理学，宗教学，科学技术哲学，</t>
  </si>
  <si>
    <t>理论经济学类</t>
  </si>
  <si>
    <t>政治经济学，经济思想史，经济史，西方经济学，世界经济，人口、资源与环境经济学，
国民经济学，区域经济学，财政学（含∶税收学），金融学（含∶保险学），产业经济学，国际贸易学，劳动经济学，统计学，数量经济学，国防经济，</t>
  </si>
  <si>
    <t>应用经济学类</t>
  </si>
  <si>
    <t>法学类</t>
  </si>
  <si>
    <t>法学理论，法律史，宪法学与行政法学，刑法学，民商法学(含：劳动法学、社会保障法学)，诉讼法学，经济法学，环境与资源保护法学，国际法学(含：国际公法、国际私法、国际经济法)，</t>
  </si>
  <si>
    <t>政治学类</t>
  </si>
  <si>
    <t>政治学理论，中外政治制度，科学社会主义与国际共产主义运动，中共党史(含：党的学说与党的建设)，国际政治，国际关系，外交学，</t>
  </si>
  <si>
    <t>社会学类</t>
  </si>
  <si>
    <t>社会学，人口学，人类学，民俗学（含：中国民间文学），</t>
  </si>
  <si>
    <t>民族学类</t>
  </si>
  <si>
    <t>民族学，马克思主义民族理论与政策，中国少数民族经济，中国少数民族史，中国少数民族艺术，</t>
  </si>
  <si>
    <t>马克思主义理论类</t>
  </si>
  <si>
    <t>马克思主义基本原理，马克思主义发展史，马克思主义中国化研究，国外马克思主义研究，思想政治教育，</t>
  </si>
  <si>
    <t>教育学类</t>
  </si>
  <si>
    <t>教育学原理，课程与教学论，教育史，比较教育学，学前教育学，高等教育学，成人教育学，职业技术教育学，特殊教育学，教育技术学（可授教育学、理学学位），</t>
  </si>
  <si>
    <t>心理学类</t>
  </si>
  <si>
    <t>基础心理学，发展与教育心理学，应用心理学，</t>
  </si>
  <si>
    <t>体育学类</t>
  </si>
  <si>
    <t>体育人文社会学，运动人体科学(可授教育学、理学、医学学位)，体育教育训练学，民族传统体育学，</t>
  </si>
  <si>
    <t>中国语言文学类</t>
  </si>
  <si>
    <t>文艺学，语言学及应用语言学，汉语言文字学，中国古典文献学，中国古代文学，中国现当代文学，中国少数民族语言文学（分语族），比较文学与世界文学，</t>
  </si>
  <si>
    <t>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</si>
  <si>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</t>
  </si>
  <si>
    <t>新闻传播学类</t>
  </si>
  <si>
    <t>新闻学，传播学，</t>
  </si>
  <si>
    <t>艺术学类</t>
  </si>
  <si>
    <t>艺术学，音乐学，美术学，设计艺术学，戏剧戏曲学，电影学，广播电视艺术学，舞蹈学，</t>
  </si>
  <si>
    <t>历史学类</t>
  </si>
  <si>
    <t>史学理论及史学史，考古学及博物馆学，历史地理学，历史文献学(含∶敦煌学、古文字学)，专门史，中国古代史，中国近现代史，世界史，</t>
  </si>
  <si>
    <t>数学类</t>
  </si>
  <si>
    <t>基础数学，计算数学，概率论与数理统计，应用数学，运筹学与控制论，</t>
  </si>
  <si>
    <t>物理学类</t>
  </si>
  <si>
    <t>理论物理，粒子物理与原子核物理，原子与分子物理，等离子体物理，声学，凝聚态物理，光学，无线电物理，</t>
  </si>
  <si>
    <t>化学类</t>
  </si>
  <si>
    <t>无机化学，分析化学，有机化学，物理化学(含∶化学物理)，高分子化学与物理，</t>
  </si>
  <si>
    <t>天文学类</t>
  </si>
  <si>
    <t>天体物理，天体测量与天体力学，</t>
  </si>
  <si>
    <t>地理学类</t>
  </si>
  <si>
    <t>自然地理学，人文地理学，地图学与地理信息系统，</t>
  </si>
  <si>
    <t>大气科学类</t>
  </si>
  <si>
    <t>气象学，大气物理学与大气环境，</t>
  </si>
  <si>
    <t>海洋科学类</t>
  </si>
  <si>
    <t>物理海洋学，海洋化学，海洋生物学，海洋地质，</t>
  </si>
  <si>
    <t>地球物理学类</t>
  </si>
  <si>
    <t>固体地球物理学，空间物理学，</t>
  </si>
  <si>
    <t>地质学类</t>
  </si>
  <si>
    <t>矿物学、岩石学、矿床学，地球化学，古生物学与地层学(含：古人类学)，构造地质学，第四纪地质学，</t>
  </si>
  <si>
    <t>生物学类</t>
  </si>
  <si>
    <t>植物学，动物学，生理学，水生生物学，微生物学，神经生物学，遗传学，发育生物学，细胞生物学，生物化学与分子生物学，生物物理学，生态学，</t>
  </si>
  <si>
    <t>系统科学类</t>
  </si>
  <si>
    <t>系统理论，系统分析与集成，</t>
  </si>
  <si>
    <t>科学技术史类</t>
  </si>
  <si>
    <t>力学类</t>
  </si>
  <si>
    <t>一般力学与力学基础，固体力学，流体力学，工程力学，</t>
  </si>
  <si>
    <t>机械工程类</t>
  </si>
  <si>
    <t>机械制造及其自动化，机械电子工程，机械设计及理论，车辆工程，</t>
  </si>
  <si>
    <t>光学工程类</t>
  </si>
  <si>
    <t>仪器科学与技术，精密仪器及机械，测试计量技术及仪器，</t>
  </si>
  <si>
    <t>材料科学与工程类</t>
  </si>
  <si>
    <t>材料物理与化学，材料学，材料加工工程，</t>
  </si>
  <si>
    <t>冶金工程类</t>
  </si>
  <si>
    <t>冶金物理化学，钢铁冶金，有色金属冶金，</t>
  </si>
  <si>
    <t>动力工程及工程热物理类</t>
  </si>
  <si>
    <t>工程热物理，热能工程，动力机械及工程，流体机械及工程，制冷及低温工程，化工过程机械，</t>
  </si>
  <si>
    <t>电气工程类</t>
  </si>
  <si>
    <t>电机与电器，电力系统及其自动化，电力电子与电力传动，高电压与绝缘技术，电工理论与新技术，</t>
  </si>
  <si>
    <t>电子科学与技术类</t>
  </si>
  <si>
    <t>物理电子学，电路与系统，微电子学与固体电子学，电磁场与微波技术，</t>
  </si>
  <si>
    <t>信息与通信工程类</t>
  </si>
  <si>
    <t>通信与信息系统，信号与信息处理，</t>
  </si>
  <si>
    <t>控制科学与工程类</t>
  </si>
  <si>
    <t>控制理论与控制工程，检测技术与自动化装置，系统工程，模式识别与智能系统，导航、制导与控制，</t>
  </si>
  <si>
    <t>计算机科学与技术类</t>
  </si>
  <si>
    <t>计算机系统结构，计算机软件与理论，计算机应用技术，</t>
  </si>
  <si>
    <t>建筑学类</t>
  </si>
  <si>
    <t>建筑历史与理论，建筑设计及其理论，城市规划与设计(含：风景园林规划与设计），建筑技术科学，</t>
  </si>
  <si>
    <t>土木工程类</t>
  </si>
  <si>
    <t>岩土工程，结构工程，市政工程，供热、供燃气、通风及空调工程，防灾减灾工程及防护工程，桥梁与隧道工程，</t>
  </si>
  <si>
    <t>水利工程类</t>
  </si>
  <si>
    <t>水文学及水资源，水力学及河流动力学，水工结构工程，水利水电工程，港口、海岸及近海工程，</t>
  </si>
  <si>
    <t>测绘科学与技术类</t>
  </si>
  <si>
    <t>大地测量学与测量工程，摄影测量与遥感，地图制图学与地理信息工程，</t>
  </si>
  <si>
    <t>化学工程与技术类</t>
  </si>
  <si>
    <t>化学工程，化学工艺，生物化工，应用化学，工业催化，</t>
  </si>
  <si>
    <t>地质资源与地质工程类</t>
  </si>
  <si>
    <t>矿产普查与勘探，地球探测与信息技术，地质工程，</t>
  </si>
  <si>
    <t>矿业工程类</t>
  </si>
  <si>
    <t>采矿工程，矿物加工工程，安全技术及工程，</t>
  </si>
  <si>
    <t>石油与天然气工程类</t>
  </si>
  <si>
    <t>油气井工程，油气田开发工程，油气储运工程，</t>
  </si>
  <si>
    <t>纺织科学与工程类</t>
  </si>
  <si>
    <t>纺织工程，纺织材料与纺织品设计，纺织化学与染整工程，服装设计与工程，</t>
  </si>
  <si>
    <t>轻工技术与工程类</t>
  </si>
  <si>
    <t>制浆造纸工程，制糖工程，发酵工程，皮革化学与工程，</t>
  </si>
  <si>
    <t>交通运输工程类</t>
  </si>
  <si>
    <t>道路与铁道工程，交通信息工程及控制，交通运输规划与管理，载运工具运用工程，</t>
  </si>
  <si>
    <t>船舶与海洋工程类</t>
  </si>
  <si>
    <t>船舶与海洋结构物设计制造，轮机工程，水声工程，</t>
  </si>
  <si>
    <t>航空宇航科学与技术类</t>
  </si>
  <si>
    <t>飞行器设计，航空宇航推进理论与工程，航空宇航制造工程，人机与环境工程，</t>
  </si>
  <si>
    <t>兵器科学与技术类</t>
  </si>
  <si>
    <t>武器系统与运用工程，兵器发射理论与技术，火炮、自动武器与弹药工程，军事化学与烟火技术，</t>
  </si>
  <si>
    <t>核科学与技术类</t>
  </si>
  <si>
    <t>核能科学与工程，核燃料循环与材料，核技术及应用，辐射防护及环境保护，</t>
  </si>
  <si>
    <t>农业工程类</t>
  </si>
  <si>
    <t>农业机械化工程，农业水土工程，农业生物环境与能源工程，农业电气化与自动化，</t>
  </si>
  <si>
    <t>林业工程类</t>
  </si>
  <si>
    <t>森林工程，木材科学与技术，林产化学加工工程，</t>
  </si>
  <si>
    <t>环境科学与工程类</t>
  </si>
  <si>
    <t>环境科学，环境工程，</t>
  </si>
  <si>
    <t>生物医学工程类</t>
  </si>
  <si>
    <t>食品科学与工程（可授工学、农学学位）类</t>
  </si>
  <si>
    <t>食品科学，粮食、油脂及植物蛋白工程，农产品加工及贮藏工程，水产品加工及贮藏工程，</t>
  </si>
  <si>
    <t>作物学类</t>
  </si>
  <si>
    <t>作物栽培学与耕作学，作物遗传育种，</t>
  </si>
  <si>
    <t>园艺学类</t>
  </si>
  <si>
    <t>果树学，蔬菜学，茶学，</t>
  </si>
  <si>
    <t>农业资源利用类</t>
  </si>
  <si>
    <t>土壤学，植物营养学，</t>
  </si>
  <si>
    <t>植物保护类</t>
  </si>
  <si>
    <t>植物病理学，农业昆虫与害虫防治，农药学(可授农学、理学学位），</t>
  </si>
  <si>
    <t>畜牧学类</t>
  </si>
  <si>
    <t>动物遗传育种与繁殖，动物营养与饲料科学，草业科学，特种经济动物饲养（含：蚕、蜂等），</t>
  </si>
  <si>
    <t>兽医学类</t>
  </si>
  <si>
    <t>基础兽医学，预防兽医学，临床兽医学，</t>
  </si>
  <si>
    <t>林学类</t>
  </si>
  <si>
    <t>林木遗传育种，森林培育，森林保护学，森林经理学，野生动植物保护与利用，园林植物与观赏园艺，水土保持与荒漠化防治，</t>
  </si>
  <si>
    <t>水产类</t>
  </si>
  <si>
    <t>水产养殖，捕捞学，渔业资源，</t>
  </si>
  <si>
    <t>基础医学(可授医学、理学学位)类</t>
  </si>
  <si>
    <t>人体解剖与组织胚胎学，免疫学，病原生物学，航空、航天与航海医学，</t>
  </si>
  <si>
    <t>临床医学类</t>
  </si>
  <si>
    <t>内科学(含：心血管病、血液病、呼吸系病、消化系病、内分泌与代谢病、肾病、风湿病、传染病)，儿科学，老年医学，神经病学，精神病与精神卫生学，皮肤病与性病学，影像医学与核医学，临床检验诊断学，护理学，外科学(含：普外、骨外、泌尿外、胸心外、神外、整形、烧伤、野战外)，妇产科学，眼科学，耳鼻咽喉科学，肿瘤学，康复医学与理疗学，运动医学，麻醉学，急诊医学，</t>
  </si>
  <si>
    <t>口腔医学类</t>
  </si>
  <si>
    <t>口腔基础医学，口腔临床医学，</t>
  </si>
  <si>
    <t>公共卫生与预防医学(可授医学、理学学位)类</t>
  </si>
  <si>
    <t>流行病与卫生统计学，劳动卫生与环境卫生学，营养与食品卫生学，儿少卫生与妇幼保健学，卫生毒理学，军事预防医学，</t>
  </si>
  <si>
    <t>中医学类</t>
  </si>
  <si>
    <t>中医基础理论，中医临床基础，中医医史文献，方剂学，中医诊断学，中医内科学，中医外科学，中医骨伤科学，中医妇科学，中医儿科学，中医五官科学，针灸推拿学，民族医学(含：藏医学、蒙医学等)，</t>
  </si>
  <si>
    <t>中西医结合类</t>
  </si>
  <si>
    <t>中西医结合基础，中西医结合临床，</t>
  </si>
  <si>
    <t>药学(可授医学、理学学位)类</t>
  </si>
  <si>
    <t>药物化学，药剂学，生药学，药物分析学，微生物与生化药学，药理学，</t>
  </si>
  <si>
    <t>中药学类</t>
  </si>
  <si>
    <t>军事思想及军事历史类</t>
  </si>
  <si>
    <t>军事思想，军事历史，</t>
  </si>
  <si>
    <t>战略学类</t>
  </si>
  <si>
    <t>军事战略学，战争动员学，</t>
  </si>
  <si>
    <t>战役学类</t>
  </si>
  <si>
    <t>联合战役学，军种战役学(含∶第二炮兵战役学)，</t>
  </si>
  <si>
    <t>战术学类</t>
  </si>
  <si>
    <t>合同战术学，兵种战术学，</t>
  </si>
  <si>
    <t>军队指挥学类</t>
  </si>
  <si>
    <t>作战指挥学，军事运筹学，军事通信学，军事情报学，密码学，军事教育训练学(含∶军事体育学)，</t>
  </si>
  <si>
    <t>军制学类</t>
  </si>
  <si>
    <t>军事组织编制学，军队管理学，</t>
  </si>
  <si>
    <t>军队政治工作学类</t>
  </si>
  <si>
    <t>军事后勤学与军事装备学类</t>
  </si>
  <si>
    <t>军事后勤学，后方专业勤务，军事装备学，</t>
  </si>
  <si>
    <t>管理科学与工程类</t>
  </si>
  <si>
    <t>工商管理类</t>
  </si>
  <si>
    <t>会计学，企业管理（含：财务管理、市场营销、人力资源管理），旅游管理，技术经济及管理，</t>
  </si>
  <si>
    <t>农林经济管理类</t>
  </si>
  <si>
    <t>农业经济管理，林业经济管理，</t>
  </si>
  <si>
    <t>公共管理类</t>
  </si>
  <si>
    <t>行政管理，社会医学与卫生事业管理(可授管理学、医学学位)，教育经济与管理（可授管理学、教育学学位），社会保障，土地资源管理，</t>
  </si>
  <si>
    <t>图书馆、情报与档案管理类</t>
  </si>
  <si>
    <t>图书馆学，情报学，档案学，</t>
  </si>
  <si>
    <t>政治经济学，经济思想史，经济史，西方经济学，世界经济，人口、资源与环境经济学，发展经济学，法律经济学，国民经济学，区域经济学，产业经济学，劳动经济学，数量经济学，国防经济学，国防经济，经济信息管理学，资产评估，公共经济学，网络经济学，规制经济学，统计学，统计应用与经济计量分析，经济管理统计，应用数理统计，金额统计，经济统计与分析，应用统计，审计</t>
  </si>
  <si>
    <t>政治经济学，经济思想史，经济史，西方经济学，世界经济，人口、资源与环境经济学，
国民经济学，区域经济学，财政学，金融学，产业经济学，国际贸易学，劳动经济学，统计学，数量经济学，国防经济，</t>
  </si>
  <si>
    <r>
      <t>经济学，经济统计学，国民经济管理，资源与环境经济学，商务经济学，能源经济，海洋经济学，统计学，环境经济，环境资源与发展经济学,农业经济，工业经济，运输经济，劳动经济，投资经济，传媒经济学，计划统计，经营计划与统计，统计与概算，网络经济学，国土资源调查专业统计，会计统计，经济信息管理，经济管理与计算机</t>
    </r>
    <r>
      <rPr>
        <sz val="11"/>
        <color indexed="53"/>
        <rFont val="宋体"/>
        <family val="0"/>
      </rPr>
      <t>区域经济开发与管理</t>
    </r>
  </si>
  <si>
    <r>
      <t>工商管理，市场营销，财务管理，人力资源管理，商品学，审计，审计学，特许经营管理，连锁经营管理，资产评估，企业管理，国际企业管理，海关管理，商业经济管理，工商企业管理，工商行政管理，会计，会计学，审计实务，财务会计，财务会计教育，国际会计，会计电算化，财务电算化，注册会计师，会计与统计核算，财务信息管理，工业会计，企业会计，理财学，企业财务管理，财会，劳动关系，食品经济管理，市场营销教育，经济与行政管理，会计信息化，商务策划管理，国际商务，审计学，资产评估，物业管理，文化产业管理（注：可授管理学或艺术学学士学位），</t>
    </r>
    <r>
      <rPr>
        <sz val="11"/>
        <color indexed="53"/>
        <rFont val="宋体"/>
        <family val="0"/>
      </rPr>
      <t>网络营销与管理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</si>
</sst>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宋体"/>
      <family val="0"/>
    </font>
    <font>
      <b/>
      <sz val="11"/>
      <color rgb="FF333333"/>
      <name val="宋体"/>
      <family val="0"/>
    </font>
    <font>
      <sz val="11"/>
      <color rgb="FF333333"/>
      <name val="宋体"/>
      <family val="0"/>
    </font>
    <font>
      <sz val="11"/>
      <color theme="5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49" fontId="48" fillId="34" borderId="9" xfId="0" applyNumberFormat="1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9" xfId="0" applyFont="1" applyFill="1" applyBorder="1" applyAlignment="1">
      <alignment vertical="center" wrapText="1"/>
    </xf>
    <xf numFmtId="0" fontId="48" fillId="34" borderId="9" xfId="0" applyFont="1" applyFill="1" applyBorder="1" applyAlignment="1">
      <alignment vertical="center" wrapText="1"/>
    </xf>
    <xf numFmtId="0" fontId="49" fillId="34" borderId="9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vertical="center" wrapText="1"/>
    </xf>
    <xf numFmtId="49" fontId="48" fillId="34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SheetLayoutView="100" zoomScalePageLayoutView="0" workbookViewId="0" topLeftCell="A76">
      <selection activeCell="B86" sqref="B86"/>
    </sheetView>
  </sheetViews>
  <sheetFormatPr defaultColWidth="9.00390625" defaultRowHeight="14.25"/>
  <cols>
    <col min="1" max="1" width="26.00390625" style="0" customWidth="1"/>
    <col min="2" max="4" width="49.125" style="0" customWidth="1"/>
  </cols>
  <sheetData>
    <row r="1" spans="1:4" ht="45" customHeight="1">
      <c r="A1" s="18" t="s">
        <v>0</v>
      </c>
      <c r="B1" s="18"/>
      <c r="C1" s="18"/>
      <c r="D1" s="18"/>
    </row>
    <row r="2" spans="1:4" ht="15">
      <c r="A2" s="9" t="s">
        <v>1</v>
      </c>
      <c r="B2" s="9" t="s">
        <v>2</v>
      </c>
      <c r="C2" s="9" t="s">
        <v>3</v>
      </c>
      <c r="D2" s="9" t="s">
        <v>4</v>
      </c>
    </row>
    <row r="3" spans="1:4" ht="27.75">
      <c r="A3" s="10" t="s">
        <v>5</v>
      </c>
      <c r="B3" s="11" t="s">
        <v>6</v>
      </c>
      <c r="C3" s="12" t="s">
        <v>7</v>
      </c>
      <c r="D3" s="13"/>
    </row>
    <row r="4" spans="1:4" ht="111.75">
      <c r="A4" s="10" t="s">
        <v>8</v>
      </c>
      <c r="B4" s="11" t="s">
        <v>9</v>
      </c>
      <c r="C4" s="14" t="s">
        <v>1510</v>
      </c>
      <c r="D4" s="14" t="s">
        <v>10</v>
      </c>
    </row>
    <row r="5" spans="1:4" ht="15">
      <c r="A5" s="10" t="s">
        <v>11</v>
      </c>
      <c r="B5" s="11" t="s">
        <v>12</v>
      </c>
      <c r="C5" s="14" t="s">
        <v>13</v>
      </c>
      <c r="D5" s="14" t="s">
        <v>14</v>
      </c>
    </row>
    <row r="6" spans="1:4" ht="55.5">
      <c r="A6" s="10" t="s">
        <v>15</v>
      </c>
      <c r="B6" s="11" t="s">
        <v>16</v>
      </c>
      <c r="C6" s="14" t="s">
        <v>17</v>
      </c>
      <c r="D6" s="14" t="s">
        <v>18</v>
      </c>
    </row>
    <row r="7" spans="1:4" ht="42">
      <c r="A7" s="10" t="s">
        <v>19</v>
      </c>
      <c r="B7" s="11" t="s">
        <v>20</v>
      </c>
      <c r="C7" s="14" t="s">
        <v>21</v>
      </c>
      <c r="D7" s="14" t="s">
        <v>22</v>
      </c>
    </row>
    <row r="8" spans="1:4" ht="126">
      <c r="A8" s="10" t="s">
        <v>23</v>
      </c>
      <c r="B8" s="11" t="s">
        <v>24</v>
      </c>
      <c r="C8" s="14" t="s">
        <v>25</v>
      </c>
      <c r="D8" s="14" t="s">
        <v>26</v>
      </c>
    </row>
    <row r="9" spans="1:4" ht="55.5">
      <c r="A9" s="10" t="s">
        <v>27</v>
      </c>
      <c r="B9" s="11" t="s">
        <v>28</v>
      </c>
      <c r="C9" s="14" t="s">
        <v>29</v>
      </c>
      <c r="D9" s="14" t="s">
        <v>30</v>
      </c>
    </row>
    <row r="10" spans="1:4" ht="69.75">
      <c r="A10" s="10" t="s">
        <v>31</v>
      </c>
      <c r="B10" s="11" t="s">
        <v>32</v>
      </c>
      <c r="C10" s="14" t="s">
        <v>33</v>
      </c>
      <c r="D10" s="14" t="s">
        <v>34</v>
      </c>
    </row>
    <row r="11" spans="1:4" ht="27.75">
      <c r="A11" s="10" t="s">
        <v>35</v>
      </c>
      <c r="B11" s="11" t="s">
        <v>36</v>
      </c>
      <c r="C11" s="14" t="s">
        <v>37</v>
      </c>
      <c r="D11" s="15" t="s">
        <v>38</v>
      </c>
    </row>
    <row r="12" spans="1:4" ht="42">
      <c r="A12" s="10" t="s">
        <v>39</v>
      </c>
      <c r="B12" s="11" t="s">
        <v>40</v>
      </c>
      <c r="C12" s="14" t="s">
        <v>41</v>
      </c>
      <c r="D12" s="14" t="s">
        <v>42</v>
      </c>
    </row>
    <row r="13" spans="1:4" ht="126">
      <c r="A13" s="10" t="s">
        <v>43</v>
      </c>
      <c r="B13" s="11" t="s">
        <v>44</v>
      </c>
      <c r="C13" s="14" t="s">
        <v>45</v>
      </c>
      <c r="D13" s="14" t="s">
        <v>46</v>
      </c>
    </row>
    <row r="14" spans="1:4" ht="84">
      <c r="A14" s="10" t="s">
        <v>47</v>
      </c>
      <c r="B14" s="11" t="s">
        <v>48</v>
      </c>
      <c r="C14" s="12" t="s">
        <v>49</v>
      </c>
      <c r="D14" s="14" t="s">
        <v>50</v>
      </c>
    </row>
    <row r="15" spans="1:4" ht="210">
      <c r="A15" s="10" t="s">
        <v>51</v>
      </c>
      <c r="B15" s="11" t="s">
        <v>52</v>
      </c>
      <c r="C15" s="14" t="s">
        <v>53</v>
      </c>
      <c r="D15" s="14" t="s">
        <v>54</v>
      </c>
    </row>
    <row r="16" spans="1:4" ht="27.75">
      <c r="A16" s="10" t="s">
        <v>55</v>
      </c>
      <c r="B16" s="11" t="s">
        <v>56</v>
      </c>
      <c r="C16" s="14" t="s">
        <v>57</v>
      </c>
      <c r="D16" s="14" t="s">
        <v>58</v>
      </c>
    </row>
    <row r="17" spans="1:4" ht="69.75">
      <c r="A17" s="10" t="s">
        <v>59</v>
      </c>
      <c r="B17" s="11" t="s">
        <v>60</v>
      </c>
      <c r="C17" s="14" t="s">
        <v>61</v>
      </c>
      <c r="D17" s="14" t="s">
        <v>62</v>
      </c>
    </row>
    <row r="18" spans="1:4" ht="126">
      <c r="A18" s="10" t="s">
        <v>63</v>
      </c>
      <c r="B18" s="11" t="s">
        <v>64</v>
      </c>
      <c r="C18" s="14" t="s">
        <v>65</v>
      </c>
      <c r="D18" s="14" t="s">
        <v>66</v>
      </c>
    </row>
    <row r="19" spans="1:4" ht="168">
      <c r="A19" s="10" t="s">
        <v>67</v>
      </c>
      <c r="B19" s="11" t="s">
        <v>68</v>
      </c>
      <c r="C19" s="14" t="s">
        <v>69</v>
      </c>
      <c r="D19" s="14" t="s">
        <v>70</v>
      </c>
    </row>
    <row r="20" spans="1:4" ht="84">
      <c r="A20" s="10" t="s">
        <v>71</v>
      </c>
      <c r="B20" s="11" t="s">
        <v>72</v>
      </c>
      <c r="C20" s="14" t="s">
        <v>73</v>
      </c>
      <c r="D20" s="14" t="s">
        <v>74</v>
      </c>
    </row>
    <row r="21" spans="1:4" ht="55.5">
      <c r="A21" s="10" t="s">
        <v>75</v>
      </c>
      <c r="B21" s="11" t="s">
        <v>76</v>
      </c>
      <c r="C21" s="14" t="s">
        <v>77</v>
      </c>
      <c r="D21" s="13"/>
    </row>
    <row r="22" spans="1:4" ht="27.75">
      <c r="A22" s="10" t="s">
        <v>78</v>
      </c>
      <c r="B22" s="11" t="s">
        <v>79</v>
      </c>
      <c r="C22" s="14" t="s">
        <v>80</v>
      </c>
      <c r="D22" s="13"/>
    </row>
    <row r="23" spans="1:4" ht="42">
      <c r="A23" s="10" t="s">
        <v>81</v>
      </c>
      <c r="B23" s="11" t="s">
        <v>82</v>
      </c>
      <c r="C23" s="14" t="s">
        <v>83</v>
      </c>
      <c r="D23" s="13"/>
    </row>
    <row r="24" spans="1:4" ht="42">
      <c r="A24" s="10" t="s">
        <v>84</v>
      </c>
      <c r="B24" s="11" t="s">
        <v>85</v>
      </c>
      <c r="C24" s="14" t="s">
        <v>86</v>
      </c>
      <c r="D24" s="15" t="s">
        <v>87</v>
      </c>
    </row>
    <row r="25" spans="1:4" ht="15">
      <c r="A25" s="10" t="s">
        <v>88</v>
      </c>
      <c r="B25" s="11" t="s">
        <v>89</v>
      </c>
      <c r="C25" s="14" t="s">
        <v>90</v>
      </c>
      <c r="D25" s="13"/>
    </row>
    <row r="26" spans="1:4" ht="84">
      <c r="A26" s="10" t="s">
        <v>91</v>
      </c>
      <c r="B26" s="11" t="s">
        <v>92</v>
      </c>
      <c r="C26" s="14" t="s">
        <v>93</v>
      </c>
      <c r="D26" s="15" t="s">
        <v>94</v>
      </c>
    </row>
    <row r="27" spans="1:4" ht="42">
      <c r="A27" s="10" t="s">
        <v>95</v>
      </c>
      <c r="B27" s="11" t="s">
        <v>96</v>
      </c>
      <c r="C27" s="14" t="s">
        <v>97</v>
      </c>
      <c r="D27" s="13"/>
    </row>
    <row r="28" spans="1:4" ht="27.75">
      <c r="A28" s="10" t="s">
        <v>98</v>
      </c>
      <c r="B28" s="11" t="s">
        <v>99</v>
      </c>
      <c r="C28" s="14" t="s">
        <v>100</v>
      </c>
      <c r="D28" s="14" t="s">
        <v>101</v>
      </c>
    </row>
    <row r="29" spans="1:4" ht="27.75">
      <c r="A29" s="10" t="s">
        <v>102</v>
      </c>
      <c r="B29" s="11" t="s">
        <v>103</v>
      </c>
      <c r="C29" s="14" t="s">
        <v>104</v>
      </c>
      <c r="D29" s="13"/>
    </row>
    <row r="30" spans="1:4" ht="27.75">
      <c r="A30" s="10" t="s">
        <v>105</v>
      </c>
      <c r="B30" s="11" t="s">
        <v>106</v>
      </c>
      <c r="C30" s="14" t="s">
        <v>107</v>
      </c>
      <c r="D30" s="13"/>
    </row>
    <row r="31" spans="1:4" ht="55.5">
      <c r="A31" s="10" t="s">
        <v>108</v>
      </c>
      <c r="B31" s="11" t="s">
        <v>109</v>
      </c>
      <c r="C31" s="14" t="s">
        <v>110</v>
      </c>
      <c r="D31" s="14" t="s">
        <v>111</v>
      </c>
    </row>
    <row r="32" spans="1:4" ht="15">
      <c r="A32" s="10" t="s">
        <v>112</v>
      </c>
      <c r="B32" s="11" t="s">
        <v>113</v>
      </c>
      <c r="C32" s="14" t="s">
        <v>114</v>
      </c>
      <c r="D32" s="13"/>
    </row>
    <row r="33" spans="1:4" ht="15">
      <c r="A33" s="10" t="s">
        <v>115</v>
      </c>
      <c r="B33" s="11" t="s">
        <v>116</v>
      </c>
      <c r="C33" s="14" t="s">
        <v>117</v>
      </c>
      <c r="D33" s="13"/>
    </row>
    <row r="34" spans="1:4" ht="15">
      <c r="A34" s="10" t="s">
        <v>118</v>
      </c>
      <c r="B34" s="11" t="s">
        <v>119</v>
      </c>
      <c r="C34" s="14" t="s">
        <v>120</v>
      </c>
      <c r="D34" s="13"/>
    </row>
    <row r="35" spans="1:4" ht="15">
      <c r="A35" s="10" t="s">
        <v>121</v>
      </c>
      <c r="B35" s="11" t="s">
        <v>122</v>
      </c>
      <c r="C35" s="14" t="s">
        <v>123</v>
      </c>
      <c r="D35" s="13"/>
    </row>
    <row r="36" spans="1:4" ht="321.75">
      <c r="A36" s="10" t="s">
        <v>124</v>
      </c>
      <c r="B36" s="11" t="s">
        <v>125</v>
      </c>
      <c r="C36" s="14" t="s">
        <v>126</v>
      </c>
      <c r="D36" s="14" t="s">
        <v>127</v>
      </c>
    </row>
    <row r="37" spans="1:4" ht="55.5">
      <c r="A37" s="10" t="s">
        <v>128</v>
      </c>
      <c r="B37" s="11" t="s">
        <v>129</v>
      </c>
      <c r="C37" s="14" t="s">
        <v>130</v>
      </c>
      <c r="D37" s="13"/>
    </row>
    <row r="38" spans="1:4" ht="139.5">
      <c r="A38" s="10" t="s">
        <v>131</v>
      </c>
      <c r="B38" s="11" t="s">
        <v>132</v>
      </c>
      <c r="C38" s="14" t="s">
        <v>133</v>
      </c>
      <c r="D38" s="14" t="s">
        <v>134</v>
      </c>
    </row>
    <row r="39" spans="1:4" ht="42">
      <c r="A39" s="10" t="s">
        <v>135</v>
      </c>
      <c r="B39" s="11" t="s">
        <v>136</v>
      </c>
      <c r="C39" s="14" t="s">
        <v>137</v>
      </c>
      <c r="D39" s="13"/>
    </row>
    <row r="40" spans="1:4" ht="42">
      <c r="A40" s="10" t="s">
        <v>138</v>
      </c>
      <c r="B40" s="11" t="s">
        <v>139</v>
      </c>
      <c r="C40" s="14" t="s">
        <v>140</v>
      </c>
      <c r="D40" s="13"/>
    </row>
    <row r="41" spans="1:4" ht="237.75">
      <c r="A41" s="10" t="s">
        <v>141</v>
      </c>
      <c r="B41" s="11" t="s">
        <v>142</v>
      </c>
      <c r="C41" s="14" t="s">
        <v>143</v>
      </c>
      <c r="D41" s="14" t="s">
        <v>144</v>
      </c>
    </row>
    <row r="42" spans="1:4" ht="42">
      <c r="A42" s="10" t="s">
        <v>145</v>
      </c>
      <c r="B42" s="11" t="s">
        <v>146</v>
      </c>
      <c r="C42" s="14" t="s">
        <v>147</v>
      </c>
      <c r="D42" s="13"/>
    </row>
    <row r="43" spans="1:4" ht="265.5">
      <c r="A43" s="10" t="s">
        <v>148</v>
      </c>
      <c r="B43" s="11" t="s">
        <v>149</v>
      </c>
      <c r="C43" s="14" t="s">
        <v>150</v>
      </c>
      <c r="D43" s="14" t="s">
        <v>151</v>
      </c>
    </row>
    <row r="44" spans="1:4" ht="139.5">
      <c r="A44" s="10" t="s">
        <v>152</v>
      </c>
      <c r="B44" s="11" t="s">
        <v>153</v>
      </c>
      <c r="C44" s="14" t="s">
        <v>154</v>
      </c>
      <c r="D44" s="14" t="s">
        <v>155</v>
      </c>
    </row>
    <row r="45" spans="1:4" ht="97.5">
      <c r="A45" s="10" t="s">
        <v>156</v>
      </c>
      <c r="B45" s="11" t="s">
        <v>157</v>
      </c>
      <c r="C45" s="14" t="s">
        <v>158</v>
      </c>
      <c r="D45" s="14" t="s">
        <v>159</v>
      </c>
    </row>
    <row r="46" spans="1:4" ht="55.5">
      <c r="A46" s="10" t="s">
        <v>160</v>
      </c>
      <c r="B46" s="11" t="s">
        <v>161</v>
      </c>
      <c r="C46" s="14" t="s">
        <v>162</v>
      </c>
      <c r="D46" s="14" t="s">
        <v>163</v>
      </c>
    </row>
    <row r="47" spans="1:4" ht="84">
      <c r="A47" s="10" t="s">
        <v>164</v>
      </c>
      <c r="B47" s="11" t="s">
        <v>165</v>
      </c>
      <c r="C47" s="14" t="s">
        <v>166</v>
      </c>
      <c r="D47" s="14" t="s">
        <v>167</v>
      </c>
    </row>
    <row r="48" spans="1:4" ht="27.75">
      <c r="A48" s="10" t="s">
        <v>168</v>
      </c>
      <c r="B48" s="11" t="s">
        <v>169</v>
      </c>
      <c r="C48" s="14" t="s">
        <v>170</v>
      </c>
      <c r="D48" s="13"/>
    </row>
    <row r="49" spans="1:4" ht="223.5">
      <c r="A49" s="10" t="s">
        <v>171</v>
      </c>
      <c r="B49" s="11" t="s">
        <v>172</v>
      </c>
      <c r="C49" s="14" t="s">
        <v>173</v>
      </c>
      <c r="D49" s="14" t="s">
        <v>174</v>
      </c>
    </row>
    <row r="50" spans="1:4" ht="84">
      <c r="A50" s="10" t="s">
        <v>175</v>
      </c>
      <c r="B50" s="11" t="s">
        <v>176</v>
      </c>
      <c r="C50" s="14" t="s">
        <v>177</v>
      </c>
      <c r="D50" s="14" t="s">
        <v>178</v>
      </c>
    </row>
    <row r="51" spans="1:4" ht="69.75">
      <c r="A51" s="10" t="s">
        <v>179</v>
      </c>
      <c r="B51" s="11" t="s">
        <v>180</v>
      </c>
      <c r="C51" s="14" t="s">
        <v>181</v>
      </c>
      <c r="D51" s="14" t="s">
        <v>182</v>
      </c>
    </row>
    <row r="52" spans="1:4" ht="139.5">
      <c r="A52" s="10" t="s">
        <v>183</v>
      </c>
      <c r="B52" s="11" t="s">
        <v>184</v>
      </c>
      <c r="C52" s="14" t="s">
        <v>185</v>
      </c>
      <c r="D52" s="14" t="s">
        <v>186</v>
      </c>
    </row>
    <row r="53" spans="1:4" ht="42">
      <c r="A53" s="10" t="s">
        <v>187</v>
      </c>
      <c r="B53" s="11" t="s">
        <v>188</v>
      </c>
      <c r="C53" s="14" t="s">
        <v>189</v>
      </c>
      <c r="D53" s="14" t="s">
        <v>190</v>
      </c>
    </row>
    <row r="54" spans="1:4" ht="97.5">
      <c r="A54" s="10" t="s">
        <v>191</v>
      </c>
      <c r="B54" s="11" t="s">
        <v>192</v>
      </c>
      <c r="C54" s="14" t="s">
        <v>193</v>
      </c>
      <c r="D54" s="14" t="s">
        <v>194</v>
      </c>
    </row>
    <row r="55" spans="1:4" ht="55.5">
      <c r="A55" s="10" t="s">
        <v>195</v>
      </c>
      <c r="B55" s="11" t="s">
        <v>196</v>
      </c>
      <c r="C55" s="14" t="s">
        <v>197</v>
      </c>
      <c r="D55" s="14" t="s">
        <v>198</v>
      </c>
    </row>
    <row r="56" spans="1:4" ht="42">
      <c r="A56" s="10" t="s">
        <v>199</v>
      </c>
      <c r="B56" s="11" t="s">
        <v>200</v>
      </c>
      <c r="C56" s="14" t="s">
        <v>201</v>
      </c>
      <c r="D56" s="13"/>
    </row>
    <row r="57" spans="1:4" ht="97.5">
      <c r="A57" s="10" t="s">
        <v>202</v>
      </c>
      <c r="B57" s="11" t="s">
        <v>203</v>
      </c>
      <c r="C57" s="14" t="s">
        <v>204</v>
      </c>
      <c r="D57" s="13"/>
    </row>
    <row r="58" spans="1:4" ht="27.75">
      <c r="A58" s="10" t="s">
        <v>205</v>
      </c>
      <c r="B58" s="11" t="s">
        <v>206</v>
      </c>
      <c r="C58" s="14" t="s">
        <v>207</v>
      </c>
      <c r="D58" s="14" t="s">
        <v>208</v>
      </c>
    </row>
    <row r="59" spans="1:4" ht="69.75">
      <c r="A59" s="10" t="s">
        <v>209</v>
      </c>
      <c r="B59" s="11" t="s">
        <v>210</v>
      </c>
      <c r="C59" s="14" t="s">
        <v>211</v>
      </c>
      <c r="D59" s="14" t="s">
        <v>212</v>
      </c>
    </row>
    <row r="60" spans="1:4" ht="15">
      <c r="A60" s="10" t="s">
        <v>213</v>
      </c>
      <c r="B60" s="11" t="s">
        <v>214</v>
      </c>
      <c r="C60" s="14" t="s">
        <v>215</v>
      </c>
      <c r="D60" s="13"/>
    </row>
    <row r="61" spans="1:4" ht="84">
      <c r="A61" s="10" t="s">
        <v>216</v>
      </c>
      <c r="B61" s="11" t="s">
        <v>217</v>
      </c>
      <c r="C61" s="14" t="s">
        <v>218</v>
      </c>
      <c r="D61" s="14" t="s">
        <v>219</v>
      </c>
    </row>
    <row r="62" spans="1:4" ht="42">
      <c r="A62" s="10" t="s">
        <v>220</v>
      </c>
      <c r="B62" s="11" t="s">
        <v>221</v>
      </c>
      <c r="C62" s="14" t="s">
        <v>222</v>
      </c>
      <c r="D62" s="14" t="s">
        <v>223</v>
      </c>
    </row>
    <row r="63" spans="1:4" ht="27.75">
      <c r="A63" s="10" t="s">
        <v>224</v>
      </c>
      <c r="B63" s="11" t="s">
        <v>225</v>
      </c>
      <c r="C63" s="14" t="s">
        <v>226</v>
      </c>
      <c r="D63" s="14" t="s">
        <v>227</v>
      </c>
    </row>
    <row r="64" spans="1:4" ht="27.75">
      <c r="A64" s="10" t="s">
        <v>228</v>
      </c>
      <c r="B64" s="11" t="s">
        <v>229</v>
      </c>
      <c r="C64" s="14" t="s">
        <v>230</v>
      </c>
      <c r="D64" s="15" t="s">
        <v>231</v>
      </c>
    </row>
    <row r="65" spans="1:4" ht="84">
      <c r="A65" s="10" t="s">
        <v>232</v>
      </c>
      <c r="B65" s="11" t="s">
        <v>233</v>
      </c>
      <c r="C65" s="14" t="s">
        <v>234</v>
      </c>
      <c r="D65" s="14" t="s">
        <v>235</v>
      </c>
    </row>
    <row r="66" spans="1:4" ht="27.75">
      <c r="A66" s="10" t="s">
        <v>236</v>
      </c>
      <c r="B66" s="11" t="s">
        <v>237</v>
      </c>
      <c r="C66" s="14" t="s">
        <v>238</v>
      </c>
      <c r="D66" s="14" t="s">
        <v>239</v>
      </c>
    </row>
    <row r="67" spans="1:4" ht="111.75">
      <c r="A67" s="10" t="s">
        <v>240</v>
      </c>
      <c r="B67" s="11" t="s">
        <v>241</v>
      </c>
      <c r="C67" s="14" t="s">
        <v>242</v>
      </c>
      <c r="D67" s="14" t="s">
        <v>243</v>
      </c>
    </row>
    <row r="68" spans="1:4" ht="27.75">
      <c r="A68" s="10" t="s">
        <v>244</v>
      </c>
      <c r="B68" s="11" t="s">
        <v>245</v>
      </c>
      <c r="C68" s="14" t="s">
        <v>246</v>
      </c>
      <c r="D68" s="14" t="s">
        <v>247</v>
      </c>
    </row>
    <row r="69" spans="1:4" ht="42">
      <c r="A69" s="10" t="s">
        <v>248</v>
      </c>
      <c r="B69" s="11" t="s">
        <v>249</v>
      </c>
      <c r="C69" s="14" t="s">
        <v>250</v>
      </c>
      <c r="D69" s="14" t="s">
        <v>251</v>
      </c>
    </row>
    <row r="70" spans="1:4" ht="42">
      <c r="A70" s="10" t="s">
        <v>252</v>
      </c>
      <c r="B70" s="11" t="s">
        <v>253</v>
      </c>
      <c r="C70" s="14" t="s">
        <v>254</v>
      </c>
      <c r="D70" s="14" t="s">
        <v>255</v>
      </c>
    </row>
    <row r="71" spans="1:4" ht="42">
      <c r="A71" s="10" t="s">
        <v>256</v>
      </c>
      <c r="B71" s="11" t="s">
        <v>257</v>
      </c>
      <c r="C71" s="14" t="s">
        <v>258</v>
      </c>
      <c r="D71" s="14" t="s">
        <v>259</v>
      </c>
    </row>
    <row r="72" spans="1:4" ht="27.75">
      <c r="A72" s="10" t="s">
        <v>260</v>
      </c>
      <c r="B72" s="11" t="s">
        <v>261</v>
      </c>
      <c r="C72" s="14" t="s">
        <v>262</v>
      </c>
      <c r="D72" s="14" t="s">
        <v>263</v>
      </c>
    </row>
    <row r="73" spans="1:4" ht="15">
      <c r="A73" s="10" t="s">
        <v>264</v>
      </c>
      <c r="B73" s="11" t="s">
        <v>265</v>
      </c>
      <c r="C73" s="14" t="s">
        <v>266</v>
      </c>
      <c r="D73" s="13"/>
    </row>
    <row r="74" spans="1:4" ht="42">
      <c r="A74" s="10" t="s">
        <v>267</v>
      </c>
      <c r="B74" s="11" t="s">
        <v>268</v>
      </c>
      <c r="C74" s="14" t="s">
        <v>269</v>
      </c>
      <c r="D74" s="13"/>
    </row>
    <row r="75" spans="1:4" ht="69.75">
      <c r="A75" s="10" t="s">
        <v>270</v>
      </c>
      <c r="B75" s="11" t="s">
        <v>271</v>
      </c>
      <c r="C75" s="14" t="s">
        <v>272</v>
      </c>
      <c r="D75" s="14" t="s">
        <v>273</v>
      </c>
    </row>
    <row r="76" spans="1:4" ht="15">
      <c r="A76" s="10" t="s">
        <v>274</v>
      </c>
      <c r="B76" s="11" t="s">
        <v>275</v>
      </c>
      <c r="C76" s="14" t="s">
        <v>276</v>
      </c>
      <c r="D76" s="14" t="s">
        <v>277</v>
      </c>
    </row>
    <row r="77" spans="1:4" ht="42">
      <c r="A77" s="10" t="s">
        <v>278</v>
      </c>
      <c r="B77" s="11" t="s">
        <v>279</v>
      </c>
      <c r="C77" s="14" t="s">
        <v>280</v>
      </c>
      <c r="D77" s="14" t="s">
        <v>281</v>
      </c>
    </row>
    <row r="78" spans="1:4" ht="69.75">
      <c r="A78" s="10" t="s">
        <v>282</v>
      </c>
      <c r="B78" s="11" t="s">
        <v>283</v>
      </c>
      <c r="C78" s="14" t="s">
        <v>284</v>
      </c>
      <c r="D78" s="14" t="s">
        <v>285</v>
      </c>
    </row>
    <row r="79" spans="1:4" ht="15">
      <c r="A79" s="10" t="s">
        <v>286</v>
      </c>
      <c r="B79" s="11" t="s">
        <v>287</v>
      </c>
      <c r="C79" s="14" t="s">
        <v>288</v>
      </c>
      <c r="D79" s="14" t="s">
        <v>289</v>
      </c>
    </row>
    <row r="80" spans="1:4" ht="42">
      <c r="A80" s="10" t="s">
        <v>290</v>
      </c>
      <c r="B80" s="11" t="s">
        <v>291</v>
      </c>
      <c r="C80" s="14" t="s">
        <v>292</v>
      </c>
      <c r="D80" s="14" t="s">
        <v>293</v>
      </c>
    </row>
    <row r="81" spans="1:4" ht="42">
      <c r="A81" s="10" t="s">
        <v>294</v>
      </c>
      <c r="B81" s="11" t="s">
        <v>295</v>
      </c>
      <c r="C81" s="14" t="s">
        <v>296</v>
      </c>
      <c r="D81" s="14" t="s">
        <v>297</v>
      </c>
    </row>
    <row r="82" spans="1:4" ht="15">
      <c r="A82" s="10" t="s">
        <v>298</v>
      </c>
      <c r="B82" s="11" t="s">
        <v>299</v>
      </c>
      <c r="C82" s="14" t="s">
        <v>299</v>
      </c>
      <c r="D82" s="13"/>
    </row>
    <row r="83" spans="1:4" ht="69.75">
      <c r="A83" s="10" t="s">
        <v>300</v>
      </c>
      <c r="B83" s="11" t="s">
        <v>301</v>
      </c>
      <c r="C83" s="14" t="s">
        <v>302</v>
      </c>
      <c r="D83" s="14" t="s">
        <v>303</v>
      </c>
    </row>
    <row r="84" spans="1:4" ht="15">
      <c r="A84" s="10" t="s">
        <v>304</v>
      </c>
      <c r="B84" s="11" t="s">
        <v>305</v>
      </c>
      <c r="C84" s="16" t="s">
        <v>306</v>
      </c>
      <c r="D84" s="14" t="s">
        <v>307</v>
      </c>
    </row>
    <row r="85" spans="1:4" ht="55.5">
      <c r="A85" s="10" t="s">
        <v>308</v>
      </c>
      <c r="B85" s="11" t="s">
        <v>309</v>
      </c>
      <c r="C85" s="14" t="s">
        <v>310</v>
      </c>
      <c r="D85" s="14" t="s">
        <v>311</v>
      </c>
    </row>
    <row r="86" spans="1:4" ht="153.75">
      <c r="A86" s="10" t="s">
        <v>312</v>
      </c>
      <c r="B86" s="11" t="s">
        <v>313</v>
      </c>
      <c r="C86" s="14" t="s">
        <v>1511</v>
      </c>
      <c r="D86" s="14" t="s">
        <v>314</v>
      </c>
    </row>
    <row r="87" spans="1:4" ht="55.5">
      <c r="A87" s="10" t="s">
        <v>315</v>
      </c>
      <c r="B87" s="11" t="s">
        <v>316</v>
      </c>
      <c r="C87" s="14" t="s">
        <v>317</v>
      </c>
      <c r="D87" s="14" t="s">
        <v>318</v>
      </c>
    </row>
    <row r="88" spans="1:4" ht="111.75">
      <c r="A88" s="10" t="s">
        <v>319</v>
      </c>
      <c r="B88" s="11" t="s">
        <v>320</v>
      </c>
      <c r="C88" s="14" t="s">
        <v>321</v>
      </c>
      <c r="D88" s="14" t="s">
        <v>322</v>
      </c>
    </row>
    <row r="89" spans="1:4" ht="27.75">
      <c r="A89" s="10" t="s">
        <v>323</v>
      </c>
      <c r="B89" s="11" t="s">
        <v>324</v>
      </c>
      <c r="C89" s="14" t="s">
        <v>325</v>
      </c>
      <c r="D89" s="14" t="s">
        <v>326</v>
      </c>
    </row>
    <row r="90" spans="1:4" ht="27.75">
      <c r="A90" s="10" t="s">
        <v>327</v>
      </c>
      <c r="B90" s="11" t="s">
        <v>328</v>
      </c>
      <c r="C90" s="14" t="s">
        <v>329</v>
      </c>
      <c r="D90" s="14" t="s">
        <v>330</v>
      </c>
    </row>
    <row r="91" spans="1:4" ht="27.75">
      <c r="A91" s="10" t="s">
        <v>331</v>
      </c>
      <c r="B91" s="11" t="s">
        <v>332</v>
      </c>
      <c r="C91" s="14" t="s">
        <v>333</v>
      </c>
      <c r="D91" s="13"/>
    </row>
    <row r="92" spans="1:4" ht="126">
      <c r="A92" s="10" t="s">
        <v>334</v>
      </c>
      <c r="B92" s="11" t="s">
        <v>335</v>
      </c>
      <c r="C92" s="14" t="s">
        <v>336</v>
      </c>
      <c r="D92" s="14" t="s">
        <v>337</v>
      </c>
    </row>
    <row r="93" spans="1:4" ht="15">
      <c r="A93" s="10" t="s">
        <v>338</v>
      </c>
      <c r="B93" s="11" t="s">
        <v>339</v>
      </c>
      <c r="C93" s="14" t="s">
        <v>340</v>
      </c>
      <c r="D93" s="13"/>
    </row>
    <row r="94" spans="1:4" ht="55.5">
      <c r="A94" s="10" t="s">
        <v>341</v>
      </c>
      <c r="B94" s="11" t="s">
        <v>342</v>
      </c>
      <c r="C94" s="14" t="s">
        <v>343</v>
      </c>
      <c r="D94" s="14" t="s">
        <v>344</v>
      </c>
    </row>
    <row r="95" spans="1:4" ht="126">
      <c r="A95" s="10" t="s">
        <v>345</v>
      </c>
      <c r="B95" s="11" t="s">
        <v>346</v>
      </c>
      <c r="C95" s="14" t="s">
        <v>347</v>
      </c>
      <c r="D95" s="14" t="s">
        <v>348</v>
      </c>
    </row>
    <row r="96" spans="1:4" ht="27.75">
      <c r="A96" s="10" t="s">
        <v>349</v>
      </c>
      <c r="B96" s="11" t="s">
        <v>350</v>
      </c>
      <c r="C96" s="14" t="s">
        <v>351</v>
      </c>
      <c r="D96" s="14" t="s">
        <v>352</v>
      </c>
    </row>
    <row r="97" spans="1:4" ht="111.75">
      <c r="A97" s="10" t="s">
        <v>353</v>
      </c>
      <c r="B97" s="11" t="s">
        <v>354</v>
      </c>
      <c r="C97" s="14" t="s">
        <v>355</v>
      </c>
      <c r="D97" s="14" t="s">
        <v>356</v>
      </c>
    </row>
    <row r="98" spans="1:4" ht="55.5">
      <c r="A98" s="10" t="s">
        <v>357</v>
      </c>
      <c r="B98" s="11" t="s">
        <v>358</v>
      </c>
      <c r="C98" s="14" t="s">
        <v>359</v>
      </c>
      <c r="D98" s="14" t="s">
        <v>360</v>
      </c>
    </row>
    <row r="99" spans="1:4" ht="69.75">
      <c r="A99" s="10" t="s">
        <v>361</v>
      </c>
      <c r="B99" s="17"/>
      <c r="C99" s="14" t="s">
        <v>362</v>
      </c>
      <c r="D99" s="13"/>
    </row>
    <row r="100" spans="1:4" ht="15">
      <c r="A100" s="10" t="s">
        <v>363</v>
      </c>
      <c r="B100" s="11" t="s">
        <v>364</v>
      </c>
      <c r="C100" s="14" t="s">
        <v>365</v>
      </c>
      <c r="D100" s="14" t="s">
        <v>366</v>
      </c>
    </row>
    <row r="101" spans="1:4" ht="84">
      <c r="A101" s="10" t="s">
        <v>367</v>
      </c>
      <c r="B101" s="11" t="s">
        <v>368</v>
      </c>
      <c r="C101" s="14" t="s">
        <v>369</v>
      </c>
      <c r="D101" s="14" t="s">
        <v>370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8"/>
  <sheetViews>
    <sheetView zoomScaleSheetLayoutView="100" zoomScalePageLayoutView="0" workbookViewId="0" topLeftCell="A1">
      <selection activeCell="E3" sqref="E3"/>
    </sheetView>
  </sheetViews>
  <sheetFormatPr defaultColWidth="9.00390625" defaultRowHeight="14.25"/>
  <cols>
    <col min="1" max="1" width="11.75390625" style="3" customWidth="1"/>
    <col min="2" max="4" width="19.125" style="3" customWidth="1"/>
    <col min="5" max="5" width="84.375" style="3" customWidth="1"/>
  </cols>
  <sheetData>
    <row r="1" spans="1:5" ht="30" customHeight="1">
      <c r="A1" s="4" t="s">
        <v>371</v>
      </c>
      <c r="B1" s="4" t="s">
        <v>372</v>
      </c>
      <c r="C1" s="4" t="s">
        <v>373</v>
      </c>
      <c r="D1" s="4" t="s">
        <v>374</v>
      </c>
      <c r="E1" s="4" t="s">
        <v>375</v>
      </c>
    </row>
    <row r="2" spans="1:5" ht="30" customHeight="1">
      <c r="A2" s="5" t="s">
        <v>376</v>
      </c>
      <c r="B2" s="6" t="s">
        <v>377</v>
      </c>
      <c r="C2" s="4" t="s">
        <v>378</v>
      </c>
      <c r="D2" s="6" t="str">
        <f>B2&amp;C2</f>
        <v>哲学，</v>
      </c>
      <c r="E2" s="4" t="str">
        <f>CONCATENATE(D3,D4,D5,D6,D7,D8,D9,D10,D11)</f>
        <v>哲学，马克思主义哲学，中国哲学，外国哲学，逻辑学，伦理学，美学，宗教学，科学技术哲学，</v>
      </c>
    </row>
    <row r="3" spans="1:5" ht="30" customHeight="1">
      <c r="A3" s="5" t="s">
        <v>379</v>
      </c>
      <c r="B3" s="7" t="s">
        <v>377</v>
      </c>
      <c r="C3" s="4" t="s">
        <v>378</v>
      </c>
      <c r="D3" s="4" t="str">
        <f aca="true" t="shared" si="0" ref="D3:D66">B3&amp;C3</f>
        <v>哲学，</v>
      </c>
      <c r="E3" s="4" t="str">
        <f>CONCATENATE(D4,D5,D6,D7,D9,D8,D10,D11)</f>
        <v>马克思主义哲学，中国哲学，外国哲学，逻辑学，美学，伦理学，宗教学，科学技术哲学，</v>
      </c>
    </row>
    <row r="4" spans="1:5" ht="30" customHeight="1">
      <c r="A4" s="8" t="s">
        <v>380</v>
      </c>
      <c r="B4" s="4" t="s">
        <v>381</v>
      </c>
      <c r="C4" s="4" t="s">
        <v>378</v>
      </c>
      <c r="D4" s="4" t="str">
        <f t="shared" si="0"/>
        <v>马克思主义哲学，</v>
      </c>
      <c r="E4" s="4"/>
    </row>
    <row r="5" spans="1:5" ht="30" customHeight="1">
      <c r="A5" s="8" t="s">
        <v>382</v>
      </c>
      <c r="B5" s="4" t="s">
        <v>383</v>
      </c>
      <c r="C5" s="4" t="s">
        <v>378</v>
      </c>
      <c r="D5" s="4" t="str">
        <f t="shared" si="0"/>
        <v>中国哲学，</v>
      </c>
      <c r="E5" s="4"/>
    </row>
    <row r="6" spans="1:5" ht="30" customHeight="1">
      <c r="A6" s="8" t="s">
        <v>384</v>
      </c>
      <c r="B6" s="4" t="s">
        <v>385</v>
      </c>
      <c r="C6" s="4" t="s">
        <v>378</v>
      </c>
      <c r="D6" s="4" t="str">
        <f t="shared" si="0"/>
        <v>外国哲学，</v>
      </c>
      <c r="E6" s="4"/>
    </row>
    <row r="7" spans="1:5" ht="30" customHeight="1">
      <c r="A7" s="8" t="s">
        <v>386</v>
      </c>
      <c r="B7" s="4" t="s">
        <v>387</v>
      </c>
      <c r="C7" s="4" t="s">
        <v>378</v>
      </c>
      <c r="D7" s="4" t="str">
        <f t="shared" si="0"/>
        <v>逻辑学，</v>
      </c>
      <c r="E7" s="4"/>
    </row>
    <row r="8" spans="1:5" ht="30" customHeight="1">
      <c r="A8" s="8" t="s">
        <v>388</v>
      </c>
      <c r="B8" s="4" t="s">
        <v>389</v>
      </c>
      <c r="C8" s="4" t="s">
        <v>378</v>
      </c>
      <c r="D8" s="4" t="str">
        <f t="shared" si="0"/>
        <v>伦理学，</v>
      </c>
      <c r="E8" s="4"/>
    </row>
    <row r="9" spans="1:5" ht="30" customHeight="1">
      <c r="A9" s="8" t="s">
        <v>390</v>
      </c>
      <c r="B9" s="4" t="s">
        <v>391</v>
      </c>
      <c r="C9" s="4" t="s">
        <v>378</v>
      </c>
      <c r="D9" s="4" t="str">
        <f t="shared" si="0"/>
        <v>美学，</v>
      </c>
      <c r="E9" s="4"/>
    </row>
    <row r="10" spans="1:5" ht="30" customHeight="1">
      <c r="A10" s="8" t="s">
        <v>392</v>
      </c>
      <c r="B10" s="4" t="s">
        <v>393</v>
      </c>
      <c r="C10" s="4" t="s">
        <v>378</v>
      </c>
      <c r="D10" s="4" t="str">
        <f t="shared" si="0"/>
        <v>宗教学，</v>
      </c>
      <c r="E10" s="4"/>
    </row>
    <row r="11" spans="1:5" ht="30" customHeight="1">
      <c r="A11" s="8" t="s">
        <v>394</v>
      </c>
      <c r="B11" s="4" t="s">
        <v>395</v>
      </c>
      <c r="C11" s="4" t="s">
        <v>378</v>
      </c>
      <c r="D11" s="4" t="str">
        <f t="shared" si="0"/>
        <v>科学技术哲学，</v>
      </c>
      <c r="E11" s="4"/>
    </row>
    <row r="12" spans="1:5" ht="30" customHeight="1">
      <c r="A12" s="5" t="s">
        <v>396</v>
      </c>
      <c r="B12" s="6" t="s">
        <v>397</v>
      </c>
      <c r="C12" s="4" t="s">
        <v>378</v>
      </c>
      <c r="D12" s="6" t="str">
        <f t="shared" si="0"/>
        <v>经济学，</v>
      </c>
      <c r="E12" s="4" t="str">
        <f>CONCATENATE(D13,D14,D15,D16,D17,D18,D19,D20,D21,D22,D23,D24,D25,D26,D27,D28,D29,D30)</f>
        <v>理论经济学，政治经济学，经济思想史，经济史，西方经济学，世界经济，人口、资源与环境经济学，应用经济学，国民经济学，区域经济学，财政学（含∶税收学），金融学（含∶保险学），产业经济学，国际贸易学，劳动经济学，统计学，数量经济学，国防经济，</v>
      </c>
    </row>
    <row r="13" spans="1:5" ht="30" customHeight="1">
      <c r="A13" s="5" t="s">
        <v>398</v>
      </c>
      <c r="B13" s="7" t="s">
        <v>399</v>
      </c>
      <c r="C13" s="4" t="s">
        <v>378</v>
      </c>
      <c r="D13" s="4" t="str">
        <f t="shared" si="0"/>
        <v>理论经济学，</v>
      </c>
      <c r="E13" s="4" t="str">
        <f>CONCATENATE(D14,D15,D16,D17,D18,D19)</f>
        <v>政治经济学，经济思想史，经济史，西方经济学，世界经济，人口、资源与环境经济学，</v>
      </c>
    </row>
    <row r="14" spans="1:5" ht="30" customHeight="1">
      <c r="A14" s="8" t="s">
        <v>400</v>
      </c>
      <c r="B14" s="4" t="s">
        <v>401</v>
      </c>
      <c r="C14" s="4" t="s">
        <v>378</v>
      </c>
      <c r="D14" s="4" t="str">
        <f t="shared" si="0"/>
        <v>政治经济学，</v>
      </c>
      <c r="E14" s="4"/>
    </row>
    <row r="15" spans="1:5" ht="30" customHeight="1">
      <c r="A15" s="8" t="s">
        <v>402</v>
      </c>
      <c r="B15" s="4" t="s">
        <v>403</v>
      </c>
      <c r="C15" s="4" t="s">
        <v>378</v>
      </c>
      <c r="D15" s="4" t="str">
        <f t="shared" si="0"/>
        <v>经济思想史，</v>
      </c>
      <c r="E15" s="4"/>
    </row>
    <row r="16" spans="1:5" ht="30" customHeight="1">
      <c r="A16" s="8" t="s">
        <v>404</v>
      </c>
      <c r="B16" s="4" t="s">
        <v>405</v>
      </c>
      <c r="C16" s="4" t="s">
        <v>378</v>
      </c>
      <c r="D16" s="4" t="str">
        <f t="shared" si="0"/>
        <v>经济史，</v>
      </c>
      <c r="E16" s="4"/>
    </row>
    <row r="17" spans="1:5" ht="30" customHeight="1">
      <c r="A17" s="8" t="s">
        <v>406</v>
      </c>
      <c r="B17" s="4" t="s">
        <v>407</v>
      </c>
      <c r="C17" s="4" t="s">
        <v>378</v>
      </c>
      <c r="D17" s="4" t="str">
        <f t="shared" si="0"/>
        <v>西方经济学，</v>
      </c>
      <c r="E17" s="4"/>
    </row>
    <row r="18" spans="1:5" ht="30" customHeight="1">
      <c r="A18" s="8" t="s">
        <v>408</v>
      </c>
      <c r="B18" s="4" t="s">
        <v>409</v>
      </c>
      <c r="C18" s="4" t="s">
        <v>378</v>
      </c>
      <c r="D18" s="4" t="str">
        <f t="shared" si="0"/>
        <v>世界经济，</v>
      </c>
      <c r="E18" s="4"/>
    </row>
    <row r="19" spans="1:5" ht="30" customHeight="1">
      <c r="A19" s="8" t="s">
        <v>410</v>
      </c>
      <c r="B19" s="4" t="s">
        <v>411</v>
      </c>
      <c r="C19" s="4" t="s">
        <v>378</v>
      </c>
      <c r="D19" s="4" t="str">
        <f t="shared" si="0"/>
        <v>人口、资源与环境经济学，</v>
      </c>
      <c r="E19" s="4"/>
    </row>
    <row r="20" spans="1:5" ht="30" customHeight="1">
      <c r="A20" s="5" t="s">
        <v>412</v>
      </c>
      <c r="B20" s="7" t="s">
        <v>413</v>
      </c>
      <c r="C20" s="4" t="s">
        <v>378</v>
      </c>
      <c r="D20" s="4" t="str">
        <f t="shared" si="0"/>
        <v>应用经济学，</v>
      </c>
      <c r="E20" s="4" t="str">
        <f>CONCATENATE(D21,D22,D23,D24,D25,D26,D27,D28,D29,D30)</f>
        <v>国民经济学，区域经济学，财政学（含∶税收学），金融学（含∶保险学），产业经济学，国际贸易学，劳动经济学，统计学，数量经济学，国防经济，</v>
      </c>
    </row>
    <row r="21" spans="1:5" ht="30" customHeight="1">
      <c r="A21" s="8" t="s">
        <v>414</v>
      </c>
      <c r="B21" s="4" t="s">
        <v>415</v>
      </c>
      <c r="C21" s="4" t="s">
        <v>378</v>
      </c>
      <c r="D21" s="4" t="str">
        <f t="shared" si="0"/>
        <v>国民经济学，</v>
      </c>
      <c r="E21" s="4"/>
    </row>
    <row r="22" spans="1:5" ht="30" customHeight="1">
      <c r="A22" s="8" t="s">
        <v>416</v>
      </c>
      <c r="B22" s="4" t="s">
        <v>417</v>
      </c>
      <c r="C22" s="4" t="s">
        <v>378</v>
      </c>
      <c r="D22" s="4" t="str">
        <f t="shared" si="0"/>
        <v>区域经济学，</v>
      </c>
      <c r="E22" s="4"/>
    </row>
    <row r="23" spans="1:5" ht="30" customHeight="1">
      <c r="A23" s="8" t="s">
        <v>418</v>
      </c>
      <c r="B23" s="4" t="s">
        <v>419</v>
      </c>
      <c r="C23" s="4" t="s">
        <v>378</v>
      </c>
      <c r="D23" s="4" t="str">
        <f t="shared" si="0"/>
        <v>财政学（含∶税收学），</v>
      </c>
      <c r="E23" s="4"/>
    </row>
    <row r="24" spans="1:5" ht="30" customHeight="1">
      <c r="A24" s="8" t="s">
        <v>420</v>
      </c>
      <c r="B24" s="4" t="s">
        <v>421</v>
      </c>
      <c r="C24" s="4" t="s">
        <v>378</v>
      </c>
      <c r="D24" s="4" t="str">
        <f t="shared" si="0"/>
        <v>金融学（含∶保险学），</v>
      </c>
      <c r="E24" s="4"/>
    </row>
    <row r="25" spans="1:5" ht="30" customHeight="1">
      <c r="A25" s="8" t="s">
        <v>422</v>
      </c>
      <c r="B25" s="4" t="s">
        <v>423</v>
      </c>
      <c r="C25" s="4" t="s">
        <v>378</v>
      </c>
      <c r="D25" s="4" t="str">
        <f t="shared" si="0"/>
        <v>产业经济学，</v>
      </c>
      <c r="E25" s="4"/>
    </row>
    <row r="26" spans="1:5" ht="30" customHeight="1">
      <c r="A26" s="8" t="s">
        <v>424</v>
      </c>
      <c r="B26" s="4" t="s">
        <v>425</v>
      </c>
      <c r="C26" s="4" t="s">
        <v>378</v>
      </c>
      <c r="D26" s="4" t="str">
        <f t="shared" si="0"/>
        <v>国际贸易学，</v>
      </c>
      <c r="E26" s="4"/>
    </row>
    <row r="27" spans="1:5" ht="30" customHeight="1">
      <c r="A27" s="8" t="s">
        <v>426</v>
      </c>
      <c r="B27" s="4" t="s">
        <v>427</v>
      </c>
      <c r="C27" s="4" t="s">
        <v>378</v>
      </c>
      <c r="D27" s="4" t="str">
        <f t="shared" si="0"/>
        <v>劳动经济学，</v>
      </c>
      <c r="E27" s="4"/>
    </row>
    <row r="28" spans="1:5" ht="30" customHeight="1">
      <c r="A28" s="8" t="s">
        <v>428</v>
      </c>
      <c r="B28" s="4" t="s">
        <v>429</v>
      </c>
      <c r="C28" s="4" t="s">
        <v>378</v>
      </c>
      <c r="D28" s="4" t="str">
        <f t="shared" si="0"/>
        <v>统计学，</v>
      </c>
      <c r="E28" s="4"/>
    </row>
    <row r="29" spans="1:5" ht="30" customHeight="1">
      <c r="A29" s="8" t="s">
        <v>430</v>
      </c>
      <c r="B29" s="4" t="s">
        <v>431</v>
      </c>
      <c r="C29" s="4" t="s">
        <v>378</v>
      </c>
      <c r="D29" s="4" t="str">
        <f t="shared" si="0"/>
        <v>数量经济学，</v>
      </c>
      <c r="E29" s="4"/>
    </row>
    <row r="30" spans="1:5" ht="30" customHeight="1">
      <c r="A30" s="8" t="s">
        <v>432</v>
      </c>
      <c r="B30" s="4" t="s">
        <v>433</v>
      </c>
      <c r="C30" s="4" t="s">
        <v>378</v>
      </c>
      <c r="D30" s="4" t="str">
        <f t="shared" si="0"/>
        <v>国防经济，</v>
      </c>
      <c r="E30" s="4"/>
    </row>
    <row r="31" spans="1:5" ht="30" customHeight="1">
      <c r="A31" s="5" t="s">
        <v>434</v>
      </c>
      <c r="B31" s="6" t="s">
        <v>435</v>
      </c>
      <c r="C31" s="4" t="s">
        <v>378</v>
      </c>
      <c r="D31" s="6" t="str">
        <f t="shared" si="0"/>
        <v>法学，</v>
      </c>
      <c r="E31" s="4"/>
    </row>
    <row r="32" spans="1:5" ht="30" customHeight="1">
      <c r="A32" s="5" t="s">
        <v>436</v>
      </c>
      <c r="B32" s="7" t="s">
        <v>435</v>
      </c>
      <c r="C32" s="4" t="s">
        <v>378</v>
      </c>
      <c r="D32" s="4" t="str">
        <f t="shared" si="0"/>
        <v>法学，</v>
      </c>
      <c r="E32" s="4" t="str">
        <f>CONCATENATE(D33,D34,D35,D36,D37,D38,D39,D40,D41)</f>
        <v>法学理论，法律史，宪法学与行政法学，刑法学，民商法学(含：劳动法学、社会保障法学)，诉讼法学，经济法学，环境与资源保护法学，国际法学(含：国际公法、国际私法、国际经济法)，</v>
      </c>
    </row>
    <row r="33" spans="1:5" ht="30" customHeight="1">
      <c r="A33" s="8" t="s">
        <v>437</v>
      </c>
      <c r="B33" s="4" t="s">
        <v>438</v>
      </c>
      <c r="C33" s="4" t="s">
        <v>378</v>
      </c>
      <c r="D33" s="4" t="str">
        <f t="shared" si="0"/>
        <v>法学理论，</v>
      </c>
      <c r="E33" s="4"/>
    </row>
    <row r="34" spans="1:5" ht="30" customHeight="1">
      <c r="A34" s="8" t="s">
        <v>439</v>
      </c>
      <c r="B34" s="4" t="s">
        <v>440</v>
      </c>
      <c r="C34" s="4" t="s">
        <v>378</v>
      </c>
      <c r="D34" s="4" t="str">
        <f t="shared" si="0"/>
        <v>法律史，</v>
      </c>
      <c r="E34" s="4"/>
    </row>
    <row r="35" spans="1:5" ht="30" customHeight="1">
      <c r="A35" s="8" t="s">
        <v>441</v>
      </c>
      <c r="B35" s="4" t="s">
        <v>442</v>
      </c>
      <c r="C35" s="4" t="s">
        <v>378</v>
      </c>
      <c r="D35" s="4" t="str">
        <f t="shared" si="0"/>
        <v>宪法学与行政法学，</v>
      </c>
      <c r="E35" s="4"/>
    </row>
    <row r="36" spans="1:5" ht="30" customHeight="1">
      <c r="A36" s="8" t="s">
        <v>443</v>
      </c>
      <c r="B36" s="4" t="s">
        <v>444</v>
      </c>
      <c r="C36" s="4" t="s">
        <v>378</v>
      </c>
      <c r="D36" s="4" t="str">
        <f t="shared" si="0"/>
        <v>刑法学，</v>
      </c>
      <c r="E36" s="4"/>
    </row>
    <row r="37" spans="1:5" ht="30" customHeight="1">
      <c r="A37" s="8" t="s">
        <v>445</v>
      </c>
      <c r="B37" s="4" t="s">
        <v>446</v>
      </c>
      <c r="C37" s="4" t="s">
        <v>378</v>
      </c>
      <c r="D37" s="4" t="str">
        <f t="shared" si="0"/>
        <v>民商法学(含：劳动法学、社会保障法学)，</v>
      </c>
      <c r="E37" s="4"/>
    </row>
    <row r="38" spans="1:5" ht="30" customHeight="1">
      <c r="A38" s="8" t="s">
        <v>447</v>
      </c>
      <c r="B38" s="4" t="s">
        <v>448</v>
      </c>
      <c r="C38" s="4" t="s">
        <v>378</v>
      </c>
      <c r="D38" s="4" t="str">
        <f t="shared" si="0"/>
        <v>诉讼法学，</v>
      </c>
      <c r="E38" s="4"/>
    </row>
    <row r="39" spans="1:5" ht="30" customHeight="1">
      <c r="A39" s="8" t="s">
        <v>449</v>
      </c>
      <c r="B39" s="4" t="s">
        <v>450</v>
      </c>
      <c r="C39" s="4" t="s">
        <v>378</v>
      </c>
      <c r="D39" s="4" t="str">
        <f t="shared" si="0"/>
        <v>经济法学，</v>
      </c>
      <c r="E39" s="4"/>
    </row>
    <row r="40" spans="1:5" ht="30" customHeight="1">
      <c r="A40" s="8" t="s">
        <v>451</v>
      </c>
      <c r="B40" s="4" t="s">
        <v>452</v>
      </c>
      <c r="C40" s="4" t="s">
        <v>378</v>
      </c>
      <c r="D40" s="4" t="str">
        <f t="shared" si="0"/>
        <v>环境与资源保护法学，</v>
      </c>
      <c r="E40" s="4"/>
    </row>
    <row r="41" spans="1:5" ht="30" customHeight="1">
      <c r="A41" s="8" t="s">
        <v>453</v>
      </c>
      <c r="B41" s="4" t="s">
        <v>454</v>
      </c>
      <c r="C41" s="4" t="s">
        <v>378</v>
      </c>
      <c r="D41" s="4" t="str">
        <f t="shared" si="0"/>
        <v>国际法学(含：国际公法、国际私法、国际经济法)，</v>
      </c>
      <c r="E41" s="4"/>
    </row>
    <row r="42" spans="1:5" ht="30" customHeight="1">
      <c r="A42" s="8" t="s">
        <v>455</v>
      </c>
      <c r="B42" s="4" t="s">
        <v>456</v>
      </c>
      <c r="C42" s="4" t="s">
        <v>378</v>
      </c>
      <c r="D42" s="4" t="str">
        <f t="shared" si="0"/>
        <v>军事法学，</v>
      </c>
      <c r="E42" s="4"/>
    </row>
    <row r="43" spans="1:5" ht="30" customHeight="1">
      <c r="A43" s="5" t="s">
        <v>457</v>
      </c>
      <c r="B43" s="7" t="s">
        <v>458</v>
      </c>
      <c r="C43" s="4" t="s">
        <v>378</v>
      </c>
      <c r="D43" s="4" t="str">
        <f t="shared" si="0"/>
        <v>政治学，</v>
      </c>
      <c r="E43" s="4" t="str">
        <f>CONCATENATE(D44,D45,D46,D47,D48,D49,D50)</f>
        <v>政治学理论，中外政治制度，科学社会主义与国际共产主义运动，中共党史(含：党的学说与党的建设)，国际政治，国际关系，外交学，</v>
      </c>
    </row>
    <row r="44" spans="1:5" ht="30" customHeight="1">
      <c r="A44" s="8" t="s">
        <v>459</v>
      </c>
      <c r="B44" s="4" t="s">
        <v>460</v>
      </c>
      <c r="C44" s="4" t="s">
        <v>378</v>
      </c>
      <c r="D44" s="4" t="str">
        <f t="shared" si="0"/>
        <v>政治学理论，</v>
      </c>
      <c r="E44" s="4"/>
    </row>
    <row r="45" spans="1:5" ht="30" customHeight="1">
      <c r="A45" s="8" t="s">
        <v>461</v>
      </c>
      <c r="B45" s="4" t="s">
        <v>462</v>
      </c>
      <c r="C45" s="4" t="s">
        <v>378</v>
      </c>
      <c r="D45" s="4" t="str">
        <f t="shared" si="0"/>
        <v>中外政治制度，</v>
      </c>
      <c r="E45" s="4"/>
    </row>
    <row r="46" spans="1:5" ht="30" customHeight="1">
      <c r="A46" s="8" t="s">
        <v>463</v>
      </c>
      <c r="B46" s="4" t="s">
        <v>464</v>
      </c>
      <c r="C46" s="4" t="s">
        <v>378</v>
      </c>
      <c r="D46" s="4" t="str">
        <f t="shared" si="0"/>
        <v>科学社会主义与国际共产主义运动，</v>
      </c>
      <c r="E46" s="4"/>
    </row>
    <row r="47" spans="1:5" ht="30" customHeight="1">
      <c r="A47" s="8" t="s">
        <v>465</v>
      </c>
      <c r="B47" s="4" t="s">
        <v>466</v>
      </c>
      <c r="C47" s="4" t="s">
        <v>378</v>
      </c>
      <c r="D47" s="4" t="str">
        <f t="shared" si="0"/>
        <v>中共党史(含：党的学说与党的建设)，</v>
      </c>
      <c r="E47" s="4"/>
    </row>
    <row r="48" spans="1:5" ht="30" customHeight="1">
      <c r="A48" s="8" t="s">
        <v>467</v>
      </c>
      <c r="B48" s="4" t="s">
        <v>468</v>
      </c>
      <c r="C48" s="4" t="s">
        <v>378</v>
      </c>
      <c r="D48" s="4" t="str">
        <f t="shared" si="0"/>
        <v>国际政治，</v>
      </c>
      <c r="E48" s="4"/>
    </row>
    <row r="49" spans="1:5" ht="30" customHeight="1">
      <c r="A49" s="8" t="s">
        <v>469</v>
      </c>
      <c r="B49" s="4" t="s">
        <v>470</v>
      </c>
      <c r="C49" s="4" t="s">
        <v>378</v>
      </c>
      <c r="D49" s="4" t="str">
        <f t="shared" si="0"/>
        <v>国际关系，</v>
      </c>
      <c r="E49" s="4"/>
    </row>
    <row r="50" spans="1:5" ht="30" customHeight="1">
      <c r="A50" s="8" t="s">
        <v>471</v>
      </c>
      <c r="B50" s="4" t="s">
        <v>472</v>
      </c>
      <c r="C50" s="4" t="s">
        <v>378</v>
      </c>
      <c r="D50" s="4" t="str">
        <f t="shared" si="0"/>
        <v>外交学，</v>
      </c>
      <c r="E50" s="4"/>
    </row>
    <row r="51" spans="1:5" ht="30" customHeight="1">
      <c r="A51" s="5" t="s">
        <v>473</v>
      </c>
      <c r="B51" s="7" t="s">
        <v>474</v>
      </c>
      <c r="C51" s="4" t="s">
        <v>378</v>
      </c>
      <c r="D51" s="4" t="str">
        <f t="shared" si="0"/>
        <v>社会学，</v>
      </c>
      <c r="E51" s="4" t="str">
        <f>CONCATENATE(D52,D53,D54,D55)</f>
        <v>社会学，人口学，人类学，民俗学（含：中国民间文学），</v>
      </c>
    </row>
    <row r="52" spans="1:5" ht="30" customHeight="1">
      <c r="A52" s="8" t="s">
        <v>475</v>
      </c>
      <c r="B52" s="4" t="s">
        <v>474</v>
      </c>
      <c r="C52" s="4" t="s">
        <v>378</v>
      </c>
      <c r="D52" s="4" t="str">
        <f t="shared" si="0"/>
        <v>社会学，</v>
      </c>
      <c r="E52" s="4"/>
    </row>
    <row r="53" spans="1:5" ht="30" customHeight="1">
      <c r="A53" s="8" t="s">
        <v>476</v>
      </c>
      <c r="B53" s="4" t="s">
        <v>477</v>
      </c>
      <c r="C53" s="4" t="s">
        <v>378</v>
      </c>
      <c r="D53" s="4" t="str">
        <f t="shared" si="0"/>
        <v>人口学，</v>
      </c>
      <c r="E53" s="4"/>
    </row>
    <row r="54" spans="1:5" ht="30" customHeight="1">
      <c r="A54" s="8" t="s">
        <v>478</v>
      </c>
      <c r="B54" s="4" t="s">
        <v>479</v>
      </c>
      <c r="C54" s="4" t="s">
        <v>378</v>
      </c>
      <c r="D54" s="4" t="str">
        <f t="shared" si="0"/>
        <v>人类学，</v>
      </c>
      <c r="E54" s="4"/>
    </row>
    <row r="55" spans="1:5" ht="30" customHeight="1">
      <c r="A55" s="8" t="s">
        <v>480</v>
      </c>
      <c r="B55" s="4" t="s">
        <v>481</v>
      </c>
      <c r="C55" s="4" t="s">
        <v>378</v>
      </c>
      <c r="D55" s="4" t="str">
        <f t="shared" si="0"/>
        <v>民俗学（含：中国民间文学），</v>
      </c>
      <c r="E55" s="4"/>
    </row>
    <row r="56" spans="1:5" ht="30" customHeight="1">
      <c r="A56" s="5" t="s">
        <v>482</v>
      </c>
      <c r="B56" s="7" t="s">
        <v>483</v>
      </c>
      <c r="C56" s="4" t="s">
        <v>378</v>
      </c>
      <c r="D56" s="4" t="str">
        <f t="shared" si="0"/>
        <v>民族学，</v>
      </c>
      <c r="E56" s="4" t="str">
        <f>CONCATENATE(D57,D58,D59,D60,D61)</f>
        <v>民族学，马克思主义民族理论与政策，中国少数民族经济，中国少数民族史，中国少数民族艺术，</v>
      </c>
    </row>
    <row r="57" spans="1:5" ht="30" customHeight="1">
      <c r="A57" s="8" t="s">
        <v>484</v>
      </c>
      <c r="B57" s="4" t="s">
        <v>483</v>
      </c>
      <c r="C57" s="4" t="s">
        <v>378</v>
      </c>
      <c r="D57" s="4" t="str">
        <f t="shared" si="0"/>
        <v>民族学，</v>
      </c>
      <c r="E57" s="4"/>
    </row>
    <row r="58" spans="1:5" ht="30" customHeight="1">
      <c r="A58" s="8" t="s">
        <v>485</v>
      </c>
      <c r="B58" s="4" t="s">
        <v>486</v>
      </c>
      <c r="C58" s="4" t="s">
        <v>378</v>
      </c>
      <c r="D58" s="4" t="str">
        <f t="shared" si="0"/>
        <v>马克思主义民族理论与政策，</v>
      </c>
      <c r="E58" s="4"/>
    </row>
    <row r="59" spans="1:5" ht="30" customHeight="1">
      <c r="A59" s="8" t="s">
        <v>487</v>
      </c>
      <c r="B59" s="4" t="s">
        <v>488</v>
      </c>
      <c r="C59" s="4" t="s">
        <v>378</v>
      </c>
      <c r="D59" s="4" t="str">
        <f t="shared" si="0"/>
        <v>中国少数民族经济，</v>
      </c>
      <c r="E59" s="4"/>
    </row>
    <row r="60" spans="1:5" ht="30" customHeight="1">
      <c r="A60" s="8" t="s">
        <v>489</v>
      </c>
      <c r="B60" s="4" t="s">
        <v>490</v>
      </c>
      <c r="C60" s="4" t="s">
        <v>378</v>
      </c>
      <c r="D60" s="4" t="str">
        <f t="shared" si="0"/>
        <v>中国少数民族史，</v>
      </c>
      <c r="E60" s="4"/>
    </row>
    <row r="61" spans="1:5" ht="30" customHeight="1">
      <c r="A61" s="8" t="s">
        <v>491</v>
      </c>
      <c r="B61" s="4" t="s">
        <v>492</v>
      </c>
      <c r="C61" s="4" t="s">
        <v>378</v>
      </c>
      <c r="D61" s="4" t="str">
        <f t="shared" si="0"/>
        <v>中国少数民族艺术，</v>
      </c>
      <c r="E61" s="4"/>
    </row>
    <row r="62" spans="1:5" ht="30" customHeight="1">
      <c r="A62" s="5" t="s">
        <v>493</v>
      </c>
      <c r="B62" s="7" t="s">
        <v>494</v>
      </c>
      <c r="C62" s="4" t="s">
        <v>378</v>
      </c>
      <c r="D62" s="4" t="str">
        <f t="shared" si="0"/>
        <v>马克思主义理论，</v>
      </c>
      <c r="E62" s="4" t="str">
        <f>CONCATENATE(D63,D64,D65,D66,D67)</f>
        <v>马克思主义基本原理，马克思主义发展史，马克思主义中国化研究，国外马克思主义研究，思想政治教育，</v>
      </c>
    </row>
    <row r="63" spans="1:5" ht="30" customHeight="1">
      <c r="A63" s="8" t="s">
        <v>495</v>
      </c>
      <c r="B63" s="4" t="s">
        <v>496</v>
      </c>
      <c r="C63" s="4" t="s">
        <v>378</v>
      </c>
      <c r="D63" s="4" t="str">
        <f t="shared" si="0"/>
        <v>马克思主义基本原理，</v>
      </c>
      <c r="E63" s="4"/>
    </row>
    <row r="64" spans="1:5" ht="30" customHeight="1">
      <c r="A64" s="8" t="s">
        <v>497</v>
      </c>
      <c r="B64" s="4" t="s">
        <v>498</v>
      </c>
      <c r="C64" s="4" t="s">
        <v>378</v>
      </c>
      <c r="D64" s="4" t="str">
        <f t="shared" si="0"/>
        <v>马克思主义发展史，</v>
      </c>
      <c r="E64" s="4"/>
    </row>
    <row r="65" spans="1:5" ht="30" customHeight="1">
      <c r="A65" s="8" t="s">
        <v>499</v>
      </c>
      <c r="B65" s="4" t="s">
        <v>500</v>
      </c>
      <c r="C65" s="4" t="s">
        <v>378</v>
      </c>
      <c r="D65" s="4" t="str">
        <f t="shared" si="0"/>
        <v>马克思主义中国化研究，</v>
      </c>
      <c r="E65" s="4"/>
    </row>
    <row r="66" spans="1:5" ht="30" customHeight="1">
      <c r="A66" s="8" t="s">
        <v>501</v>
      </c>
      <c r="B66" s="4" t="s">
        <v>502</v>
      </c>
      <c r="C66" s="4" t="s">
        <v>378</v>
      </c>
      <c r="D66" s="4" t="str">
        <f t="shared" si="0"/>
        <v>国外马克思主义研究，</v>
      </c>
      <c r="E66" s="4"/>
    </row>
    <row r="67" spans="1:5" ht="30" customHeight="1">
      <c r="A67" s="8" t="s">
        <v>503</v>
      </c>
      <c r="B67" s="4" t="s">
        <v>42</v>
      </c>
      <c r="C67" s="4" t="s">
        <v>378</v>
      </c>
      <c r="D67" s="4" t="str">
        <f aca="true" t="shared" si="1" ref="D67:D130">B67&amp;C67</f>
        <v>思想政治教育，</v>
      </c>
      <c r="E67" s="4"/>
    </row>
    <row r="68" spans="1:5" ht="30" customHeight="1">
      <c r="A68" s="5" t="s">
        <v>504</v>
      </c>
      <c r="B68" s="6" t="s">
        <v>505</v>
      </c>
      <c r="C68" s="4" t="s">
        <v>378</v>
      </c>
      <c r="D68" s="6" t="str">
        <f t="shared" si="1"/>
        <v>教育学，</v>
      </c>
      <c r="E68" s="4"/>
    </row>
    <row r="69" spans="1:5" ht="30" customHeight="1">
      <c r="A69" s="5" t="s">
        <v>506</v>
      </c>
      <c r="B69" s="7" t="s">
        <v>505</v>
      </c>
      <c r="C69" s="4" t="s">
        <v>378</v>
      </c>
      <c r="D69" s="4" t="str">
        <f t="shared" si="1"/>
        <v>教育学，</v>
      </c>
      <c r="E69" s="4" t="str">
        <f>CONCATENATE(D70,D71,D72,D73,D74,D75,D76,D77,D78,D79)</f>
        <v>教育学原理，课程与教学论，教育史，比较教育学，学前教育学，高等教育学，成人教育学，职业技术教育学，特殊教育学，教育技术学（可授教育学、理学学位），</v>
      </c>
    </row>
    <row r="70" spans="1:5" ht="30" customHeight="1">
      <c r="A70" s="8" t="s">
        <v>507</v>
      </c>
      <c r="B70" s="4" t="s">
        <v>508</v>
      </c>
      <c r="C70" s="4" t="s">
        <v>378</v>
      </c>
      <c r="D70" s="4" t="str">
        <f t="shared" si="1"/>
        <v>教育学原理，</v>
      </c>
      <c r="E70" s="4"/>
    </row>
    <row r="71" spans="1:5" ht="30" customHeight="1">
      <c r="A71" s="8" t="s">
        <v>509</v>
      </c>
      <c r="B71" s="4" t="s">
        <v>510</v>
      </c>
      <c r="C71" s="4" t="s">
        <v>378</v>
      </c>
      <c r="D71" s="4" t="str">
        <f t="shared" si="1"/>
        <v>课程与教学论，</v>
      </c>
      <c r="E71" s="4"/>
    </row>
    <row r="72" spans="1:5" ht="30" customHeight="1">
      <c r="A72" s="8" t="s">
        <v>511</v>
      </c>
      <c r="B72" s="4" t="s">
        <v>512</v>
      </c>
      <c r="C72" s="4" t="s">
        <v>378</v>
      </c>
      <c r="D72" s="4" t="str">
        <f t="shared" si="1"/>
        <v>教育史，</v>
      </c>
      <c r="E72" s="4"/>
    </row>
    <row r="73" spans="1:5" ht="30" customHeight="1">
      <c r="A73" s="8" t="s">
        <v>513</v>
      </c>
      <c r="B73" s="4" t="s">
        <v>514</v>
      </c>
      <c r="C73" s="4" t="s">
        <v>378</v>
      </c>
      <c r="D73" s="4" t="str">
        <f t="shared" si="1"/>
        <v>比较教育学，</v>
      </c>
      <c r="E73" s="4"/>
    </row>
    <row r="74" spans="1:5" ht="30" customHeight="1">
      <c r="A74" s="8" t="s">
        <v>515</v>
      </c>
      <c r="B74" s="4" t="s">
        <v>516</v>
      </c>
      <c r="C74" s="4" t="s">
        <v>378</v>
      </c>
      <c r="D74" s="4" t="str">
        <f t="shared" si="1"/>
        <v>学前教育学，</v>
      </c>
      <c r="E74" s="4"/>
    </row>
    <row r="75" spans="1:5" ht="30" customHeight="1">
      <c r="A75" s="8" t="s">
        <v>517</v>
      </c>
      <c r="B75" s="4" t="s">
        <v>518</v>
      </c>
      <c r="C75" s="4" t="s">
        <v>378</v>
      </c>
      <c r="D75" s="4" t="str">
        <f t="shared" si="1"/>
        <v>高等教育学，</v>
      </c>
      <c r="E75" s="4"/>
    </row>
    <row r="76" spans="1:5" ht="30" customHeight="1">
      <c r="A76" s="8" t="s">
        <v>519</v>
      </c>
      <c r="B76" s="4" t="s">
        <v>520</v>
      </c>
      <c r="C76" s="4" t="s">
        <v>378</v>
      </c>
      <c r="D76" s="4" t="str">
        <f t="shared" si="1"/>
        <v>成人教育学，</v>
      </c>
      <c r="E76" s="4"/>
    </row>
    <row r="77" spans="1:5" ht="30" customHeight="1">
      <c r="A77" s="8" t="s">
        <v>521</v>
      </c>
      <c r="B77" s="4" t="s">
        <v>522</v>
      </c>
      <c r="C77" s="4" t="s">
        <v>378</v>
      </c>
      <c r="D77" s="4" t="str">
        <f t="shared" si="1"/>
        <v>职业技术教育学，</v>
      </c>
      <c r="E77" s="4"/>
    </row>
    <row r="78" spans="1:5" ht="30" customHeight="1">
      <c r="A78" s="8" t="s">
        <v>523</v>
      </c>
      <c r="B78" s="4" t="s">
        <v>524</v>
      </c>
      <c r="C78" s="4" t="s">
        <v>378</v>
      </c>
      <c r="D78" s="4" t="str">
        <f t="shared" si="1"/>
        <v>特殊教育学，</v>
      </c>
      <c r="E78" s="4"/>
    </row>
    <row r="79" spans="1:5" ht="30" customHeight="1">
      <c r="A79" s="8" t="s">
        <v>525</v>
      </c>
      <c r="B79" s="4" t="s">
        <v>526</v>
      </c>
      <c r="C79" s="4" t="s">
        <v>378</v>
      </c>
      <c r="D79" s="4" t="str">
        <f t="shared" si="1"/>
        <v>教育技术学（可授教育学、理学学位），</v>
      </c>
      <c r="E79" s="4"/>
    </row>
    <row r="80" spans="1:5" ht="30" customHeight="1">
      <c r="A80" s="5" t="s">
        <v>527</v>
      </c>
      <c r="B80" s="7" t="s">
        <v>528</v>
      </c>
      <c r="C80" s="4" t="s">
        <v>378</v>
      </c>
      <c r="D80" s="4" t="str">
        <f t="shared" si="1"/>
        <v>心理学(可授教育学、理学学位），</v>
      </c>
      <c r="E80" s="4" t="str">
        <f>CONCATENATE(D81,D82,D83)</f>
        <v>基础心理学，发展与教育心理学，应用心理学，</v>
      </c>
    </row>
    <row r="81" spans="1:5" ht="30" customHeight="1">
      <c r="A81" s="8" t="s">
        <v>529</v>
      </c>
      <c r="B81" s="4" t="s">
        <v>530</v>
      </c>
      <c r="C81" s="4" t="s">
        <v>378</v>
      </c>
      <c r="D81" s="4" t="str">
        <f t="shared" si="1"/>
        <v>基础心理学，</v>
      </c>
      <c r="E81" s="4"/>
    </row>
    <row r="82" spans="1:5" ht="30" customHeight="1">
      <c r="A82" s="8" t="s">
        <v>531</v>
      </c>
      <c r="B82" s="4" t="s">
        <v>532</v>
      </c>
      <c r="C82" s="4" t="s">
        <v>378</v>
      </c>
      <c r="D82" s="4" t="str">
        <f t="shared" si="1"/>
        <v>发展与教育心理学，</v>
      </c>
      <c r="E82" s="4"/>
    </row>
    <row r="83" spans="1:5" ht="30" customHeight="1">
      <c r="A83" s="8" t="s">
        <v>533</v>
      </c>
      <c r="B83" s="4" t="s">
        <v>534</v>
      </c>
      <c r="C83" s="4" t="s">
        <v>378</v>
      </c>
      <c r="D83" s="4" t="str">
        <f t="shared" si="1"/>
        <v>应用心理学，</v>
      </c>
      <c r="E83" s="4"/>
    </row>
    <row r="84" spans="1:5" ht="30" customHeight="1">
      <c r="A84" s="5" t="s">
        <v>535</v>
      </c>
      <c r="B84" s="7" t="s">
        <v>536</v>
      </c>
      <c r="C84" s="4" t="s">
        <v>378</v>
      </c>
      <c r="D84" s="4" t="str">
        <f t="shared" si="1"/>
        <v>体育学，</v>
      </c>
      <c r="E84" s="4" t="str">
        <f>CONCATENATE(D85,D86,D87,D88)</f>
        <v>体育人文社会学，运动人体科学(可授教育学、理学、医学学位)，体育教育训练学，民族传统体育学，</v>
      </c>
    </row>
    <row r="85" spans="1:5" ht="30" customHeight="1">
      <c r="A85" s="8" t="s">
        <v>537</v>
      </c>
      <c r="B85" s="4" t="s">
        <v>538</v>
      </c>
      <c r="C85" s="4" t="s">
        <v>378</v>
      </c>
      <c r="D85" s="4" t="str">
        <f t="shared" si="1"/>
        <v>体育人文社会学，</v>
      </c>
      <c r="E85" s="4"/>
    </row>
    <row r="86" spans="1:5" ht="30" customHeight="1">
      <c r="A86" s="8" t="s">
        <v>539</v>
      </c>
      <c r="B86" s="4" t="s">
        <v>540</v>
      </c>
      <c r="C86" s="4" t="s">
        <v>378</v>
      </c>
      <c r="D86" s="4" t="str">
        <f t="shared" si="1"/>
        <v>运动人体科学(可授教育学、理学、医学学位)，</v>
      </c>
      <c r="E86" s="4"/>
    </row>
    <row r="87" spans="1:5" ht="30" customHeight="1">
      <c r="A87" s="8" t="s">
        <v>541</v>
      </c>
      <c r="B87" s="4" t="s">
        <v>542</v>
      </c>
      <c r="C87" s="4" t="s">
        <v>378</v>
      </c>
      <c r="D87" s="4" t="str">
        <f t="shared" si="1"/>
        <v>体育教育训练学，</v>
      </c>
      <c r="E87" s="4"/>
    </row>
    <row r="88" spans="1:5" ht="30" customHeight="1">
      <c r="A88" s="8" t="s">
        <v>543</v>
      </c>
      <c r="B88" s="4" t="s">
        <v>544</v>
      </c>
      <c r="C88" s="4" t="s">
        <v>378</v>
      </c>
      <c r="D88" s="4" t="str">
        <f t="shared" si="1"/>
        <v>民族传统体育学，</v>
      </c>
      <c r="E88" s="4"/>
    </row>
    <row r="89" spans="1:5" ht="30" customHeight="1">
      <c r="A89" s="5" t="s">
        <v>545</v>
      </c>
      <c r="B89" s="6" t="s">
        <v>546</v>
      </c>
      <c r="C89" s="4" t="s">
        <v>378</v>
      </c>
      <c r="D89" s="6" t="str">
        <f t="shared" si="1"/>
        <v>文学，</v>
      </c>
      <c r="E89" s="4"/>
    </row>
    <row r="90" spans="1:5" ht="30" customHeight="1">
      <c r="A90" s="5" t="s">
        <v>547</v>
      </c>
      <c r="B90" s="7" t="s">
        <v>548</v>
      </c>
      <c r="C90" s="4" t="s">
        <v>378</v>
      </c>
      <c r="D90" s="4" t="str">
        <f t="shared" si="1"/>
        <v>中国语言文学，</v>
      </c>
      <c r="E90" s="4" t="str">
        <f>CONCATENATE(D91,D92,D93,D94,D95,D96,D97,D98)</f>
        <v>文艺学，语言学及应用语言学，汉语言文字学，中国古典文献学，中国古代文学，中国现当代文学，中国少数民族语言文学（分语族），比较文学与世界文学，</v>
      </c>
    </row>
    <row r="91" spans="1:5" ht="30" customHeight="1">
      <c r="A91" s="8" t="s">
        <v>549</v>
      </c>
      <c r="B91" s="4" t="s">
        <v>550</v>
      </c>
      <c r="C91" s="4" t="s">
        <v>378</v>
      </c>
      <c r="D91" s="4" t="str">
        <f t="shared" si="1"/>
        <v>文艺学，</v>
      </c>
      <c r="E91" s="4"/>
    </row>
    <row r="92" spans="1:5" ht="30" customHeight="1">
      <c r="A92" s="8" t="s">
        <v>551</v>
      </c>
      <c r="B92" s="4" t="s">
        <v>552</v>
      </c>
      <c r="C92" s="4" t="s">
        <v>378</v>
      </c>
      <c r="D92" s="4" t="str">
        <f t="shared" si="1"/>
        <v>语言学及应用语言学，</v>
      </c>
      <c r="E92" s="4"/>
    </row>
    <row r="93" spans="1:5" ht="30" customHeight="1">
      <c r="A93" s="8" t="s">
        <v>553</v>
      </c>
      <c r="B93" s="4" t="s">
        <v>554</v>
      </c>
      <c r="C93" s="4" t="s">
        <v>378</v>
      </c>
      <c r="D93" s="4" t="str">
        <f t="shared" si="1"/>
        <v>汉语言文字学，</v>
      </c>
      <c r="E93" s="4"/>
    </row>
    <row r="94" spans="1:5" ht="30" customHeight="1">
      <c r="A94" s="8" t="s">
        <v>555</v>
      </c>
      <c r="B94" s="4" t="s">
        <v>556</v>
      </c>
      <c r="C94" s="4" t="s">
        <v>378</v>
      </c>
      <c r="D94" s="4" t="str">
        <f t="shared" si="1"/>
        <v>中国古典文献学，</v>
      </c>
      <c r="E94" s="4"/>
    </row>
    <row r="95" spans="1:5" ht="30" customHeight="1">
      <c r="A95" s="8" t="s">
        <v>557</v>
      </c>
      <c r="B95" s="4" t="s">
        <v>558</v>
      </c>
      <c r="C95" s="4" t="s">
        <v>378</v>
      </c>
      <c r="D95" s="4" t="str">
        <f t="shared" si="1"/>
        <v>中国古代文学，</v>
      </c>
      <c r="E95" s="4"/>
    </row>
    <row r="96" spans="1:5" ht="30" customHeight="1">
      <c r="A96" s="8" t="s">
        <v>559</v>
      </c>
      <c r="B96" s="4" t="s">
        <v>560</v>
      </c>
      <c r="C96" s="4" t="s">
        <v>378</v>
      </c>
      <c r="D96" s="4" t="str">
        <f t="shared" si="1"/>
        <v>中国现当代文学，</v>
      </c>
      <c r="E96" s="4"/>
    </row>
    <row r="97" spans="1:5" ht="30" customHeight="1">
      <c r="A97" s="8" t="s">
        <v>561</v>
      </c>
      <c r="B97" s="4" t="s">
        <v>562</v>
      </c>
      <c r="C97" s="4" t="s">
        <v>378</v>
      </c>
      <c r="D97" s="4" t="str">
        <f t="shared" si="1"/>
        <v>中国少数民族语言文学（分语族），</v>
      </c>
      <c r="E97" s="4"/>
    </row>
    <row r="98" spans="1:5" ht="30" customHeight="1">
      <c r="A98" s="8" t="s">
        <v>563</v>
      </c>
      <c r="B98" s="4" t="s">
        <v>564</v>
      </c>
      <c r="C98" s="4" t="s">
        <v>378</v>
      </c>
      <c r="D98" s="4" t="str">
        <f t="shared" si="1"/>
        <v>比较文学与世界文学，</v>
      </c>
      <c r="E98" s="4"/>
    </row>
    <row r="99" spans="1:5" ht="30" customHeight="1">
      <c r="A99" s="5" t="s">
        <v>565</v>
      </c>
      <c r="B99" s="7" t="s">
        <v>566</v>
      </c>
      <c r="C99" s="4" t="s">
        <v>378</v>
      </c>
      <c r="D99" s="4" t="str">
        <f t="shared" si="1"/>
        <v>外国语言文学，</v>
      </c>
      <c r="E99" s="4" t="str">
        <f>CONCATENATE(D100,D101,D102,D103,D104,D105,D106,D107,D108,D109,D110)</f>
        <v>英语语言文学，俄语语言文学，法语语言文学，德语语言文学，日语语言文学，印度语言文学，西班牙语语言文学，阿拉伯语语言文学，欧洲语言文学，亚非语言文学，外国语言学及应用语言学，</v>
      </c>
    </row>
    <row r="100" spans="1:5" ht="30" customHeight="1">
      <c r="A100" s="8" t="s">
        <v>567</v>
      </c>
      <c r="B100" s="4" t="s">
        <v>568</v>
      </c>
      <c r="C100" s="4" t="s">
        <v>378</v>
      </c>
      <c r="D100" s="4" t="str">
        <f t="shared" si="1"/>
        <v>英语语言文学，</v>
      </c>
      <c r="E100" s="4"/>
    </row>
    <row r="101" spans="1:5" ht="30" customHeight="1">
      <c r="A101" s="8" t="s">
        <v>569</v>
      </c>
      <c r="B101" s="4" t="s">
        <v>570</v>
      </c>
      <c r="C101" s="4" t="s">
        <v>378</v>
      </c>
      <c r="D101" s="4" t="str">
        <f t="shared" si="1"/>
        <v>俄语语言文学，</v>
      </c>
      <c r="E101" s="4"/>
    </row>
    <row r="102" spans="1:5" ht="30" customHeight="1">
      <c r="A102" s="8" t="s">
        <v>571</v>
      </c>
      <c r="B102" s="4" t="s">
        <v>572</v>
      </c>
      <c r="C102" s="4" t="s">
        <v>378</v>
      </c>
      <c r="D102" s="4" t="str">
        <f t="shared" si="1"/>
        <v>法语语言文学，</v>
      </c>
      <c r="E102" s="4"/>
    </row>
    <row r="103" spans="1:5" ht="30" customHeight="1">
      <c r="A103" s="8" t="s">
        <v>573</v>
      </c>
      <c r="B103" s="4" t="s">
        <v>574</v>
      </c>
      <c r="C103" s="4" t="s">
        <v>378</v>
      </c>
      <c r="D103" s="4" t="str">
        <f t="shared" si="1"/>
        <v>德语语言文学，</v>
      </c>
      <c r="E103" s="4"/>
    </row>
    <row r="104" spans="1:5" ht="30" customHeight="1">
      <c r="A104" s="8" t="s">
        <v>575</v>
      </c>
      <c r="B104" s="4" t="s">
        <v>576</v>
      </c>
      <c r="C104" s="4" t="s">
        <v>378</v>
      </c>
      <c r="D104" s="4" t="str">
        <f t="shared" si="1"/>
        <v>日语语言文学，</v>
      </c>
      <c r="E104" s="4"/>
    </row>
    <row r="105" spans="1:5" ht="30" customHeight="1">
      <c r="A105" s="8" t="s">
        <v>577</v>
      </c>
      <c r="B105" s="4" t="s">
        <v>578</v>
      </c>
      <c r="C105" s="4" t="s">
        <v>378</v>
      </c>
      <c r="D105" s="4" t="str">
        <f t="shared" si="1"/>
        <v>印度语言文学，</v>
      </c>
      <c r="E105" s="4"/>
    </row>
    <row r="106" spans="1:5" ht="30" customHeight="1">
      <c r="A106" s="8" t="s">
        <v>579</v>
      </c>
      <c r="B106" s="4" t="s">
        <v>580</v>
      </c>
      <c r="C106" s="4" t="s">
        <v>378</v>
      </c>
      <c r="D106" s="4" t="str">
        <f t="shared" si="1"/>
        <v>西班牙语语言文学，</v>
      </c>
      <c r="E106" s="4"/>
    </row>
    <row r="107" spans="1:5" ht="30" customHeight="1">
      <c r="A107" s="8" t="s">
        <v>581</v>
      </c>
      <c r="B107" s="4" t="s">
        <v>582</v>
      </c>
      <c r="C107" s="4" t="s">
        <v>378</v>
      </c>
      <c r="D107" s="4" t="str">
        <f t="shared" si="1"/>
        <v>阿拉伯语语言文学，</v>
      </c>
      <c r="E107" s="4"/>
    </row>
    <row r="108" spans="1:5" ht="30" customHeight="1">
      <c r="A108" s="8" t="s">
        <v>583</v>
      </c>
      <c r="B108" s="4" t="s">
        <v>584</v>
      </c>
      <c r="C108" s="4" t="s">
        <v>378</v>
      </c>
      <c r="D108" s="4" t="str">
        <f t="shared" si="1"/>
        <v>欧洲语言文学，</v>
      </c>
      <c r="E108" s="4"/>
    </row>
    <row r="109" spans="1:5" ht="30" customHeight="1">
      <c r="A109" s="8" t="s">
        <v>585</v>
      </c>
      <c r="B109" s="4" t="s">
        <v>586</v>
      </c>
      <c r="C109" s="4" t="s">
        <v>378</v>
      </c>
      <c r="D109" s="4" t="str">
        <f t="shared" si="1"/>
        <v>亚非语言文学，</v>
      </c>
      <c r="E109" s="4"/>
    </row>
    <row r="110" spans="1:5" ht="30" customHeight="1">
      <c r="A110" s="8" t="s">
        <v>587</v>
      </c>
      <c r="B110" s="4" t="s">
        <v>588</v>
      </c>
      <c r="C110" s="4" t="s">
        <v>378</v>
      </c>
      <c r="D110" s="4" t="str">
        <f t="shared" si="1"/>
        <v>外国语言学及应用语言学，</v>
      </c>
      <c r="E110" s="4"/>
    </row>
    <row r="111" spans="1:5" ht="30" customHeight="1">
      <c r="A111" s="5" t="s">
        <v>589</v>
      </c>
      <c r="B111" s="7" t="s">
        <v>590</v>
      </c>
      <c r="C111" s="4" t="s">
        <v>378</v>
      </c>
      <c r="D111" s="4" t="str">
        <f t="shared" si="1"/>
        <v>新闻传播学，</v>
      </c>
      <c r="E111" s="4" t="str">
        <f>CONCATENATE(D112,D113)</f>
        <v>新闻学，传播学，</v>
      </c>
    </row>
    <row r="112" spans="1:5" ht="30" customHeight="1">
      <c r="A112" s="8" t="s">
        <v>591</v>
      </c>
      <c r="B112" s="4" t="s">
        <v>592</v>
      </c>
      <c r="C112" s="4" t="s">
        <v>378</v>
      </c>
      <c r="D112" s="4" t="str">
        <f t="shared" si="1"/>
        <v>新闻学，</v>
      </c>
      <c r="E112" s="4"/>
    </row>
    <row r="113" spans="1:5" ht="30" customHeight="1">
      <c r="A113" s="8" t="s">
        <v>593</v>
      </c>
      <c r="B113" s="4" t="s">
        <v>594</v>
      </c>
      <c r="C113" s="4" t="s">
        <v>378</v>
      </c>
      <c r="D113" s="4" t="str">
        <f t="shared" si="1"/>
        <v>传播学，</v>
      </c>
      <c r="E113" s="4"/>
    </row>
    <row r="114" spans="1:5" ht="30" customHeight="1">
      <c r="A114" s="5" t="s">
        <v>595</v>
      </c>
      <c r="B114" s="7" t="s">
        <v>596</v>
      </c>
      <c r="C114" s="4" t="s">
        <v>378</v>
      </c>
      <c r="D114" s="4" t="str">
        <f t="shared" si="1"/>
        <v>艺术学，</v>
      </c>
      <c r="E114" s="4" t="str">
        <f>CONCATENATE(D115,D116,D117,D118,D119,D120,D121,D122)</f>
        <v>艺术学，音乐学，美术学，设计艺术学，戏剧戏曲学，电影学，广播电视艺术学，舞蹈学，</v>
      </c>
    </row>
    <row r="115" spans="1:5" ht="30" customHeight="1">
      <c r="A115" s="8" t="s">
        <v>597</v>
      </c>
      <c r="B115" s="4" t="s">
        <v>596</v>
      </c>
      <c r="C115" s="4" t="s">
        <v>378</v>
      </c>
      <c r="D115" s="4" t="str">
        <f t="shared" si="1"/>
        <v>艺术学，</v>
      </c>
      <c r="E115" s="4"/>
    </row>
    <row r="116" spans="1:5" ht="30" customHeight="1">
      <c r="A116" s="8" t="s">
        <v>598</v>
      </c>
      <c r="B116" s="4" t="s">
        <v>599</v>
      </c>
      <c r="C116" s="4" t="s">
        <v>378</v>
      </c>
      <c r="D116" s="4" t="str">
        <f t="shared" si="1"/>
        <v>音乐学，</v>
      </c>
      <c r="E116" s="4"/>
    </row>
    <row r="117" spans="1:5" ht="30" customHeight="1">
      <c r="A117" s="8" t="s">
        <v>600</v>
      </c>
      <c r="B117" s="4" t="s">
        <v>601</v>
      </c>
      <c r="C117" s="4" t="s">
        <v>378</v>
      </c>
      <c r="D117" s="4" t="str">
        <f t="shared" si="1"/>
        <v>美术学，</v>
      </c>
      <c r="E117" s="4"/>
    </row>
    <row r="118" spans="1:5" ht="30" customHeight="1">
      <c r="A118" s="8" t="s">
        <v>602</v>
      </c>
      <c r="B118" s="4" t="s">
        <v>603</v>
      </c>
      <c r="C118" s="4" t="s">
        <v>378</v>
      </c>
      <c r="D118" s="4" t="str">
        <f t="shared" si="1"/>
        <v>设计艺术学，</v>
      </c>
      <c r="E118" s="4"/>
    </row>
    <row r="119" spans="1:5" ht="30" customHeight="1">
      <c r="A119" s="8" t="s">
        <v>604</v>
      </c>
      <c r="B119" s="4" t="s">
        <v>605</v>
      </c>
      <c r="C119" s="4" t="s">
        <v>378</v>
      </c>
      <c r="D119" s="4" t="str">
        <f t="shared" si="1"/>
        <v>戏剧戏曲学，</v>
      </c>
      <c r="E119" s="4"/>
    </row>
    <row r="120" spans="1:5" ht="30" customHeight="1">
      <c r="A120" s="8" t="s">
        <v>606</v>
      </c>
      <c r="B120" s="4" t="s">
        <v>607</v>
      </c>
      <c r="C120" s="4" t="s">
        <v>378</v>
      </c>
      <c r="D120" s="4" t="str">
        <f t="shared" si="1"/>
        <v>电影学，</v>
      </c>
      <c r="E120" s="4"/>
    </row>
    <row r="121" spans="1:5" ht="30" customHeight="1">
      <c r="A121" s="8" t="s">
        <v>608</v>
      </c>
      <c r="B121" s="4" t="s">
        <v>609</v>
      </c>
      <c r="C121" s="4" t="s">
        <v>378</v>
      </c>
      <c r="D121" s="4" t="str">
        <f t="shared" si="1"/>
        <v>广播电视艺术学，</v>
      </c>
      <c r="E121" s="4"/>
    </row>
    <row r="122" spans="1:5" ht="30" customHeight="1">
      <c r="A122" s="8" t="s">
        <v>610</v>
      </c>
      <c r="B122" s="4" t="s">
        <v>611</v>
      </c>
      <c r="C122" s="4" t="s">
        <v>378</v>
      </c>
      <c r="D122" s="4" t="str">
        <f t="shared" si="1"/>
        <v>舞蹈学，</v>
      </c>
      <c r="E122" s="4"/>
    </row>
    <row r="123" spans="1:5" ht="30" customHeight="1">
      <c r="A123" s="5" t="s">
        <v>612</v>
      </c>
      <c r="B123" s="6" t="s">
        <v>613</v>
      </c>
      <c r="C123" s="4" t="s">
        <v>378</v>
      </c>
      <c r="D123" s="6" t="str">
        <f t="shared" si="1"/>
        <v>历史学，</v>
      </c>
      <c r="E123" s="4"/>
    </row>
    <row r="124" spans="1:5" ht="30" customHeight="1">
      <c r="A124" s="5" t="s">
        <v>614</v>
      </c>
      <c r="B124" s="7" t="s">
        <v>613</v>
      </c>
      <c r="C124" s="4" t="s">
        <v>378</v>
      </c>
      <c r="D124" s="4" t="str">
        <f t="shared" si="1"/>
        <v>历史学，</v>
      </c>
      <c r="E124" s="4" t="str">
        <f>CONCATENATE(D125,D126,D127,D128,D129,D130,D131,D132)</f>
        <v>史学理论及史学史，考古学及博物馆学，历史地理学，历史文献学(含∶敦煌学、古文字学)，专门史，中国古代史，中国近现代史，世界史，</v>
      </c>
    </row>
    <row r="125" spans="1:5" ht="30" customHeight="1">
      <c r="A125" s="8" t="s">
        <v>615</v>
      </c>
      <c r="B125" s="4" t="s">
        <v>616</v>
      </c>
      <c r="C125" s="4" t="s">
        <v>378</v>
      </c>
      <c r="D125" s="4" t="str">
        <f t="shared" si="1"/>
        <v>史学理论及史学史，</v>
      </c>
      <c r="E125" s="4"/>
    </row>
    <row r="126" spans="1:5" ht="30" customHeight="1">
      <c r="A126" s="8" t="s">
        <v>617</v>
      </c>
      <c r="B126" s="4" t="s">
        <v>618</v>
      </c>
      <c r="C126" s="4" t="s">
        <v>378</v>
      </c>
      <c r="D126" s="4" t="str">
        <f t="shared" si="1"/>
        <v>考古学及博物馆学，</v>
      </c>
      <c r="E126" s="4"/>
    </row>
    <row r="127" spans="1:5" ht="30" customHeight="1">
      <c r="A127" s="8" t="s">
        <v>619</v>
      </c>
      <c r="B127" s="4" t="s">
        <v>620</v>
      </c>
      <c r="C127" s="4" t="s">
        <v>378</v>
      </c>
      <c r="D127" s="4" t="str">
        <f t="shared" si="1"/>
        <v>历史地理学，</v>
      </c>
      <c r="E127" s="4"/>
    </row>
    <row r="128" spans="1:5" ht="30" customHeight="1">
      <c r="A128" s="8" t="s">
        <v>621</v>
      </c>
      <c r="B128" s="4" t="s">
        <v>622</v>
      </c>
      <c r="C128" s="4" t="s">
        <v>378</v>
      </c>
      <c r="D128" s="4" t="str">
        <f t="shared" si="1"/>
        <v>历史文献学(含∶敦煌学、古文字学)，</v>
      </c>
      <c r="E128" s="4"/>
    </row>
    <row r="129" spans="1:5" ht="30" customHeight="1">
      <c r="A129" s="8" t="s">
        <v>623</v>
      </c>
      <c r="B129" s="4" t="s">
        <v>624</v>
      </c>
      <c r="C129" s="4" t="s">
        <v>378</v>
      </c>
      <c r="D129" s="4" t="str">
        <f t="shared" si="1"/>
        <v>专门史，</v>
      </c>
      <c r="E129" s="4"/>
    </row>
    <row r="130" spans="1:5" ht="30" customHeight="1">
      <c r="A130" s="8" t="s">
        <v>625</v>
      </c>
      <c r="B130" s="4" t="s">
        <v>626</v>
      </c>
      <c r="C130" s="4" t="s">
        <v>378</v>
      </c>
      <c r="D130" s="4" t="str">
        <f t="shared" si="1"/>
        <v>中国古代史，</v>
      </c>
      <c r="E130" s="4"/>
    </row>
    <row r="131" spans="1:5" ht="30" customHeight="1">
      <c r="A131" s="8" t="s">
        <v>627</v>
      </c>
      <c r="B131" s="4" t="s">
        <v>628</v>
      </c>
      <c r="C131" s="4" t="s">
        <v>378</v>
      </c>
      <c r="D131" s="4" t="str">
        <f aca="true" t="shared" si="2" ref="D131:D194">B131&amp;C131</f>
        <v>中国近现代史，</v>
      </c>
      <c r="E131" s="4"/>
    </row>
    <row r="132" spans="1:5" ht="30" customHeight="1">
      <c r="A132" s="8" t="s">
        <v>629</v>
      </c>
      <c r="B132" s="4" t="s">
        <v>630</v>
      </c>
      <c r="C132" s="4" t="s">
        <v>378</v>
      </c>
      <c r="D132" s="4" t="str">
        <f t="shared" si="2"/>
        <v>世界史，</v>
      </c>
      <c r="E132" s="4"/>
    </row>
    <row r="133" spans="1:5" ht="30" customHeight="1">
      <c r="A133" s="5" t="s">
        <v>631</v>
      </c>
      <c r="B133" s="6" t="s">
        <v>632</v>
      </c>
      <c r="C133" s="4" t="s">
        <v>378</v>
      </c>
      <c r="D133" s="6" t="str">
        <f t="shared" si="2"/>
        <v>理学，</v>
      </c>
      <c r="E133" s="4"/>
    </row>
    <row r="134" spans="1:5" ht="30" customHeight="1">
      <c r="A134" s="5" t="s">
        <v>633</v>
      </c>
      <c r="B134" s="7" t="s">
        <v>634</v>
      </c>
      <c r="C134" s="4" t="s">
        <v>378</v>
      </c>
      <c r="D134" s="4" t="str">
        <f t="shared" si="2"/>
        <v>数学，</v>
      </c>
      <c r="E134" s="4" t="str">
        <f>CONCATENATE(D135,D136,D137,D138,D139)</f>
        <v>基础数学，计算数学，概率论与数理统计，应用数学，运筹学与控制论，</v>
      </c>
    </row>
    <row r="135" spans="1:5" ht="30" customHeight="1">
      <c r="A135" s="8" t="s">
        <v>635</v>
      </c>
      <c r="B135" s="4" t="s">
        <v>636</v>
      </c>
      <c r="C135" s="4" t="s">
        <v>378</v>
      </c>
      <c r="D135" s="4" t="str">
        <f t="shared" si="2"/>
        <v>基础数学，</v>
      </c>
      <c r="E135" s="4"/>
    </row>
    <row r="136" spans="1:5" ht="30" customHeight="1">
      <c r="A136" s="8" t="s">
        <v>637</v>
      </c>
      <c r="B136" s="4" t="s">
        <v>638</v>
      </c>
      <c r="C136" s="4" t="s">
        <v>378</v>
      </c>
      <c r="D136" s="4" t="str">
        <f t="shared" si="2"/>
        <v>计算数学，</v>
      </c>
      <c r="E136" s="4"/>
    </row>
    <row r="137" spans="1:5" ht="30" customHeight="1">
      <c r="A137" s="8" t="s">
        <v>639</v>
      </c>
      <c r="B137" s="4" t="s">
        <v>640</v>
      </c>
      <c r="C137" s="4" t="s">
        <v>378</v>
      </c>
      <c r="D137" s="4" t="str">
        <f t="shared" si="2"/>
        <v>概率论与数理统计，</v>
      </c>
      <c r="E137" s="4"/>
    </row>
    <row r="138" spans="1:5" ht="30" customHeight="1">
      <c r="A138" s="8" t="s">
        <v>641</v>
      </c>
      <c r="B138" s="4" t="s">
        <v>642</v>
      </c>
      <c r="C138" s="4" t="s">
        <v>378</v>
      </c>
      <c r="D138" s="4" t="str">
        <f t="shared" si="2"/>
        <v>应用数学，</v>
      </c>
      <c r="E138" s="4"/>
    </row>
    <row r="139" spans="1:5" ht="30" customHeight="1">
      <c r="A139" s="8" t="s">
        <v>643</v>
      </c>
      <c r="B139" s="4" t="s">
        <v>644</v>
      </c>
      <c r="C139" s="4" t="s">
        <v>378</v>
      </c>
      <c r="D139" s="4" t="str">
        <f t="shared" si="2"/>
        <v>运筹学与控制论，</v>
      </c>
      <c r="E139" s="4"/>
    </row>
    <row r="140" spans="1:5" ht="30" customHeight="1">
      <c r="A140" s="5" t="s">
        <v>645</v>
      </c>
      <c r="B140" s="7" t="s">
        <v>646</v>
      </c>
      <c r="C140" s="4" t="s">
        <v>378</v>
      </c>
      <c r="D140" s="4" t="str">
        <f t="shared" si="2"/>
        <v>物理学，</v>
      </c>
      <c r="E140" s="4" t="str">
        <f>CONCATENATE(D141,D142,D143,D144,D146,D145,D147,D148)</f>
        <v>理论物理，粒子物理与原子核物理，原子与分子物理，等离子体物理，声学，凝聚态物理，光学，无线电物理，</v>
      </c>
    </row>
    <row r="141" spans="1:5" ht="30" customHeight="1">
      <c r="A141" s="8" t="s">
        <v>647</v>
      </c>
      <c r="B141" s="4" t="s">
        <v>648</v>
      </c>
      <c r="C141" s="4" t="s">
        <v>378</v>
      </c>
      <c r="D141" s="4" t="str">
        <f t="shared" si="2"/>
        <v>理论物理，</v>
      </c>
      <c r="E141" s="4"/>
    </row>
    <row r="142" spans="1:5" ht="30" customHeight="1">
      <c r="A142" s="8" t="s">
        <v>649</v>
      </c>
      <c r="B142" s="4" t="s">
        <v>650</v>
      </c>
      <c r="C142" s="4" t="s">
        <v>378</v>
      </c>
      <c r="D142" s="4" t="str">
        <f t="shared" si="2"/>
        <v>粒子物理与原子核物理，</v>
      </c>
      <c r="E142" s="4"/>
    </row>
    <row r="143" spans="1:5" ht="30" customHeight="1">
      <c r="A143" s="8" t="s">
        <v>651</v>
      </c>
      <c r="B143" s="4" t="s">
        <v>652</v>
      </c>
      <c r="C143" s="4" t="s">
        <v>378</v>
      </c>
      <c r="D143" s="4" t="str">
        <f t="shared" si="2"/>
        <v>原子与分子物理，</v>
      </c>
      <c r="E143" s="4"/>
    </row>
    <row r="144" spans="1:5" ht="30" customHeight="1">
      <c r="A144" s="8" t="s">
        <v>653</v>
      </c>
      <c r="B144" s="4" t="s">
        <v>654</v>
      </c>
      <c r="C144" s="4" t="s">
        <v>378</v>
      </c>
      <c r="D144" s="4" t="str">
        <f t="shared" si="2"/>
        <v>等离子体物理，</v>
      </c>
      <c r="E144" s="4"/>
    </row>
    <row r="145" spans="1:5" ht="30" customHeight="1">
      <c r="A145" s="8" t="s">
        <v>655</v>
      </c>
      <c r="B145" s="4" t="s">
        <v>656</v>
      </c>
      <c r="C145" s="4" t="s">
        <v>378</v>
      </c>
      <c r="D145" s="4" t="str">
        <f t="shared" si="2"/>
        <v>凝聚态物理，</v>
      </c>
      <c r="E145" s="4"/>
    </row>
    <row r="146" spans="1:5" ht="30" customHeight="1">
      <c r="A146" s="8" t="s">
        <v>657</v>
      </c>
      <c r="B146" s="4" t="s">
        <v>658</v>
      </c>
      <c r="C146" s="4" t="s">
        <v>378</v>
      </c>
      <c r="D146" s="4" t="str">
        <f t="shared" si="2"/>
        <v>声学，</v>
      </c>
      <c r="E146" s="4"/>
    </row>
    <row r="147" spans="1:5" ht="30" customHeight="1">
      <c r="A147" s="8" t="s">
        <v>659</v>
      </c>
      <c r="B147" s="4" t="s">
        <v>660</v>
      </c>
      <c r="C147" s="4" t="s">
        <v>378</v>
      </c>
      <c r="D147" s="4" t="str">
        <f t="shared" si="2"/>
        <v>光学，</v>
      </c>
      <c r="E147" s="4"/>
    </row>
    <row r="148" spans="1:5" ht="30" customHeight="1">
      <c r="A148" s="8" t="s">
        <v>661</v>
      </c>
      <c r="B148" s="4" t="s">
        <v>662</v>
      </c>
      <c r="C148" s="4" t="s">
        <v>378</v>
      </c>
      <c r="D148" s="4" t="str">
        <f t="shared" si="2"/>
        <v>无线电物理，</v>
      </c>
      <c r="E148" s="4"/>
    </row>
    <row r="149" spans="1:5" ht="30" customHeight="1">
      <c r="A149" s="5" t="s">
        <v>663</v>
      </c>
      <c r="B149" s="7" t="s">
        <v>664</v>
      </c>
      <c r="C149" s="4" t="s">
        <v>378</v>
      </c>
      <c r="D149" s="4" t="str">
        <f t="shared" si="2"/>
        <v>化学，</v>
      </c>
      <c r="E149" s="4" t="str">
        <f>CONCATENATE(D150,D151,D152,D153,D154)</f>
        <v>无机化学，分析化学，有机化学，物理化学(含∶化学物理)，高分子化学与物理，</v>
      </c>
    </row>
    <row r="150" spans="1:5" ht="30" customHeight="1">
      <c r="A150" s="8" t="s">
        <v>665</v>
      </c>
      <c r="B150" s="4" t="s">
        <v>666</v>
      </c>
      <c r="C150" s="4" t="s">
        <v>378</v>
      </c>
      <c r="D150" s="4" t="str">
        <f t="shared" si="2"/>
        <v>无机化学，</v>
      </c>
      <c r="E150" s="4"/>
    </row>
    <row r="151" spans="1:5" ht="30" customHeight="1">
      <c r="A151" s="8" t="s">
        <v>667</v>
      </c>
      <c r="B151" s="4" t="s">
        <v>668</v>
      </c>
      <c r="C151" s="4" t="s">
        <v>378</v>
      </c>
      <c r="D151" s="4" t="str">
        <f t="shared" si="2"/>
        <v>分析化学，</v>
      </c>
      <c r="E151" s="4"/>
    </row>
    <row r="152" spans="1:5" ht="30" customHeight="1">
      <c r="A152" s="8" t="s">
        <v>669</v>
      </c>
      <c r="B152" s="4" t="s">
        <v>670</v>
      </c>
      <c r="C152" s="4" t="s">
        <v>378</v>
      </c>
      <c r="D152" s="4" t="str">
        <f t="shared" si="2"/>
        <v>有机化学，</v>
      </c>
      <c r="E152" s="4"/>
    </row>
    <row r="153" spans="1:5" ht="30" customHeight="1">
      <c r="A153" s="8" t="s">
        <v>671</v>
      </c>
      <c r="B153" s="4" t="s">
        <v>672</v>
      </c>
      <c r="C153" s="4" t="s">
        <v>378</v>
      </c>
      <c r="D153" s="4" t="str">
        <f t="shared" si="2"/>
        <v>物理化学(含∶化学物理)，</v>
      </c>
      <c r="E153" s="4"/>
    </row>
    <row r="154" spans="1:5" ht="30" customHeight="1">
      <c r="A154" s="8" t="s">
        <v>673</v>
      </c>
      <c r="B154" s="4" t="s">
        <v>674</v>
      </c>
      <c r="C154" s="4" t="s">
        <v>378</v>
      </c>
      <c r="D154" s="4" t="str">
        <f t="shared" si="2"/>
        <v>高分子化学与物理，</v>
      </c>
      <c r="E154" s="4"/>
    </row>
    <row r="155" spans="1:5" ht="30" customHeight="1">
      <c r="A155" s="5" t="s">
        <v>675</v>
      </c>
      <c r="B155" s="7" t="s">
        <v>90</v>
      </c>
      <c r="C155" s="4" t="s">
        <v>378</v>
      </c>
      <c r="D155" s="4" t="str">
        <f t="shared" si="2"/>
        <v>天文学，</v>
      </c>
      <c r="E155" s="4" t="str">
        <f>CONCATENATE(D156,D157)</f>
        <v>天体物理，天体测量与天体力学，</v>
      </c>
    </row>
    <row r="156" spans="1:5" ht="30" customHeight="1">
      <c r="A156" s="8" t="s">
        <v>676</v>
      </c>
      <c r="B156" s="4" t="s">
        <v>677</v>
      </c>
      <c r="C156" s="4" t="s">
        <v>378</v>
      </c>
      <c r="D156" s="4" t="str">
        <f t="shared" si="2"/>
        <v>天体物理，</v>
      </c>
      <c r="E156" s="4"/>
    </row>
    <row r="157" spans="1:5" ht="30" customHeight="1">
      <c r="A157" s="8" t="s">
        <v>678</v>
      </c>
      <c r="B157" s="4" t="s">
        <v>679</v>
      </c>
      <c r="C157" s="4" t="s">
        <v>378</v>
      </c>
      <c r="D157" s="4" t="str">
        <f t="shared" si="2"/>
        <v>天体测量与天体力学，</v>
      </c>
      <c r="E157" s="4"/>
    </row>
    <row r="158" spans="1:5" ht="30" customHeight="1">
      <c r="A158" s="5" t="s">
        <v>680</v>
      </c>
      <c r="B158" s="7" t="s">
        <v>681</v>
      </c>
      <c r="C158" s="4" t="s">
        <v>378</v>
      </c>
      <c r="D158" s="4" t="str">
        <f t="shared" si="2"/>
        <v>地理学，</v>
      </c>
      <c r="E158" s="4" t="str">
        <f>CONCATENATE(D159,D160,D161)</f>
        <v>自然地理学，人文地理学，地图学与地理信息系统，</v>
      </c>
    </row>
    <row r="159" spans="1:5" ht="30" customHeight="1">
      <c r="A159" s="8" t="s">
        <v>682</v>
      </c>
      <c r="B159" s="4" t="s">
        <v>683</v>
      </c>
      <c r="C159" s="4" t="s">
        <v>378</v>
      </c>
      <c r="D159" s="4" t="str">
        <f t="shared" si="2"/>
        <v>自然地理学，</v>
      </c>
      <c r="E159" s="4"/>
    </row>
    <row r="160" spans="1:5" ht="30" customHeight="1">
      <c r="A160" s="8" t="s">
        <v>684</v>
      </c>
      <c r="B160" s="4" t="s">
        <v>685</v>
      </c>
      <c r="C160" s="4" t="s">
        <v>378</v>
      </c>
      <c r="D160" s="4" t="str">
        <f t="shared" si="2"/>
        <v>人文地理学，</v>
      </c>
      <c r="E160" s="4"/>
    </row>
    <row r="161" spans="1:5" ht="30" customHeight="1">
      <c r="A161" s="8" t="s">
        <v>686</v>
      </c>
      <c r="B161" s="4" t="s">
        <v>687</v>
      </c>
      <c r="C161" s="4" t="s">
        <v>378</v>
      </c>
      <c r="D161" s="4" t="str">
        <f t="shared" si="2"/>
        <v>地图学与地理信息系统，</v>
      </c>
      <c r="E161" s="4"/>
    </row>
    <row r="162" spans="1:5" ht="30" customHeight="1">
      <c r="A162" s="5" t="s">
        <v>688</v>
      </c>
      <c r="B162" s="7" t="s">
        <v>689</v>
      </c>
      <c r="C162" s="4" t="s">
        <v>378</v>
      </c>
      <c r="D162" s="4" t="str">
        <f t="shared" si="2"/>
        <v>大气科学，</v>
      </c>
      <c r="E162" s="4" t="str">
        <f>CONCATENATE(D163,D164)</f>
        <v>气象学，大气物理学与大气环境，</v>
      </c>
    </row>
    <row r="163" spans="1:5" ht="30" customHeight="1">
      <c r="A163" s="8" t="s">
        <v>690</v>
      </c>
      <c r="B163" s="4" t="s">
        <v>691</v>
      </c>
      <c r="C163" s="4" t="s">
        <v>378</v>
      </c>
      <c r="D163" s="4" t="str">
        <f t="shared" si="2"/>
        <v>气象学，</v>
      </c>
      <c r="E163" s="4"/>
    </row>
    <row r="164" spans="1:5" ht="30" customHeight="1">
      <c r="A164" s="8" t="s">
        <v>692</v>
      </c>
      <c r="B164" s="4" t="s">
        <v>693</v>
      </c>
      <c r="C164" s="4" t="s">
        <v>378</v>
      </c>
      <c r="D164" s="4" t="str">
        <f t="shared" si="2"/>
        <v>大气物理学与大气环境，</v>
      </c>
      <c r="E164" s="4"/>
    </row>
    <row r="165" spans="1:5" ht="30" customHeight="1">
      <c r="A165" s="5" t="s">
        <v>694</v>
      </c>
      <c r="B165" s="7" t="s">
        <v>695</v>
      </c>
      <c r="C165" s="4" t="s">
        <v>378</v>
      </c>
      <c r="D165" s="4" t="str">
        <f t="shared" si="2"/>
        <v>海洋科学，</v>
      </c>
      <c r="E165" s="4" t="str">
        <f>CONCATENATE(D166,D167,D168,D169)</f>
        <v>物理海洋学，海洋化学，海洋生物学，海洋地质，</v>
      </c>
    </row>
    <row r="166" spans="1:5" ht="30" customHeight="1">
      <c r="A166" s="8" t="s">
        <v>696</v>
      </c>
      <c r="B166" s="4" t="s">
        <v>697</v>
      </c>
      <c r="C166" s="4" t="s">
        <v>378</v>
      </c>
      <c r="D166" s="4" t="str">
        <f t="shared" si="2"/>
        <v>物理海洋学，</v>
      </c>
      <c r="E166" s="4"/>
    </row>
    <row r="167" spans="1:5" ht="30" customHeight="1">
      <c r="A167" s="8" t="s">
        <v>698</v>
      </c>
      <c r="B167" s="4" t="s">
        <v>699</v>
      </c>
      <c r="C167" s="4" t="s">
        <v>378</v>
      </c>
      <c r="D167" s="4" t="str">
        <f t="shared" si="2"/>
        <v>海洋化学，</v>
      </c>
      <c r="E167" s="4"/>
    </row>
    <row r="168" spans="1:5" ht="30" customHeight="1">
      <c r="A168" s="8" t="s">
        <v>700</v>
      </c>
      <c r="B168" s="4" t="s">
        <v>701</v>
      </c>
      <c r="C168" s="4" t="s">
        <v>378</v>
      </c>
      <c r="D168" s="4" t="str">
        <f t="shared" si="2"/>
        <v>海洋生物学，</v>
      </c>
      <c r="E168" s="4"/>
    </row>
    <row r="169" spans="1:5" ht="30" customHeight="1">
      <c r="A169" s="8" t="s">
        <v>702</v>
      </c>
      <c r="B169" s="4" t="s">
        <v>703</v>
      </c>
      <c r="C169" s="4" t="s">
        <v>378</v>
      </c>
      <c r="D169" s="4" t="str">
        <f t="shared" si="2"/>
        <v>海洋地质，</v>
      </c>
      <c r="E169" s="4"/>
    </row>
    <row r="170" spans="1:5" ht="30" customHeight="1">
      <c r="A170" s="5" t="s">
        <v>704</v>
      </c>
      <c r="B170" s="7" t="s">
        <v>705</v>
      </c>
      <c r="C170" s="4" t="s">
        <v>378</v>
      </c>
      <c r="D170" s="4" t="str">
        <f t="shared" si="2"/>
        <v>地球物理学，</v>
      </c>
      <c r="E170" s="4" t="str">
        <f>CONCATENATE(D171,D172)</f>
        <v>固体地球物理学，空间物理学，</v>
      </c>
    </row>
    <row r="171" spans="1:5" ht="30" customHeight="1">
      <c r="A171" s="5" t="s">
        <v>706</v>
      </c>
      <c r="B171" s="4" t="s">
        <v>707</v>
      </c>
      <c r="C171" s="4" t="s">
        <v>378</v>
      </c>
      <c r="D171" s="4" t="str">
        <f t="shared" si="2"/>
        <v>固体地球物理学，</v>
      </c>
      <c r="E171" s="4"/>
    </row>
    <row r="172" spans="1:5" ht="30" customHeight="1">
      <c r="A172" s="8" t="s">
        <v>708</v>
      </c>
      <c r="B172" s="4" t="s">
        <v>709</v>
      </c>
      <c r="C172" s="4" t="s">
        <v>378</v>
      </c>
      <c r="D172" s="4" t="str">
        <f t="shared" si="2"/>
        <v>空间物理学，</v>
      </c>
      <c r="E172" s="4"/>
    </row>
    <row r="173" spans="1:5" ht="30" customHeight="1">
      <c r="A173" s="5" t="s">
        <v>710</v>
      </c>
      <c r="B173" s="7" t="s">
        <v>711</v>
      </c>
      <c r="C173" s="4" t="s">
        <v>378</v>
      </c>
      <c r="D173" s="4" t="str">
        <f t="shared" si="2"/>
        <v>地质学，</v>
      </c>
      <c r="E173" s="4" t="str">
        <f>CONCATENATE(D174,D175,D176,D177,D178)</f>
        <v>矿物学、岩石学、矿床学，地球化学，古生物学与地层学(含：古人类学)，构造地质学，第四纪地质学，</v>
      </c>
    </row>
    <row r="174" spans="1:5" ht="30" customHeight="1">
      <c r="A174" s="8" t="s">
        <v>712</v>
      </c>
      <c r="B174" s="4" t="s">
        <v>713</v>
      </c>
      <c r="C174" s="4" t="s">
        <v>378</v>
      </c>
      <c r="D174" s="4" t="str">
        <f t="shared" si="2"/>
        <v>矿物学、岩石学、矿床学，</v>
      </c>
      <c r="E174" s="4"/>
    </row>
    <row r="175" spans="1:5" ht="30" customHeight="1">
      <c r="A175" s="8" t="s">
        <v>714</v>
      </c>
      <c r="B175" s="4" t="s">
        <v>715</v>
      </c>
      <c r="C175" s="4" t="s">
        <v>378</v>
      </c>
      <c r="D175" s="4" t="str">
        <f t="shared" si="2"/>
        <v>地球化学，</v>
      </c>
      <c r="E175" s="4"/>
    </row>
    <row r="176" spans="1:5" ht="30" customHeight="1">
      <c r="A176" s="8" t="s">
        <v>716</v>
      </c>
      <c r="B176" s="4" t="s">
        <v>717</v>
      </c>
      <c r="C176" s="4" t="s">
        <v>378</v>
      </c>
      <c r="D176" s="4" t="str">
        <f t="shared" si="2"/>
        <v>古生物学与地层学(含：古人类学)，</v>
      </c>
      <c r="E176" s="4"/>
    </row>
    <row r="177" spans="1:5" ht="30" customHeight="1">
      <c r="A177" s="8" t="s">
        <v>718</v>
      </c>
      <c r="B177" s="4" t="s">
        <v>719</v>
      </c>
      <c r="C177" s="4" t="s">
        <v>378</v>
      </c>
      <c r="D177" s="4" t="str">
        <f t="shared" si="2"/>
        <v>构造地质学，</v>
      </c>
      <c r="E177" s="4"/>
    </row>
    <row r="178" spans="1:5" ht="30" customHeight="1">
      <c r="A178" s="8" t="s">
        <v>720</v>
      </c>
      <c r="B178" s="4" t="s">
        <v>721</v>
      </c>
      <c r="C178" s="4" t="s">
        <v>378</v>
      </c>
      <c r="D178" s="4" t="str">
        <f t="shared" si="2"/>
        <v>第四纪地质学，</v>
      </c>
      <c r="E178" s="4"/>
    </row>
    <row r="179" spans="1:5" ht="30" customHeight="1">
      <c r="A179" s="5" t="s">
        <v>722</v>
      </c>
      <c r="B179" s="7" t="s">
        <v>723</v>
      </c>
      <c r="C179" s="4" t="s">
        <v>378</v>
      </c>
      <c r="D179" s="4" t="str">
        <f t="shared" si="2"/>
        <v>生物学，</v>
      </c>
      <c r="E179" s="4" t="str">
        <f>CONCATENATE(D180,D181,D182,D183,D184,D185,D186,D187,D188,D189,D190,D191)</f>
        <v>植物学，动物学，生理学，水生生物学，微生物学，神经生物学，遗传学，发育生物学，细胞生物学，生物化学与分子生物学，生物物理学，生态学，</v>
      </c>
    </row>
    <row r="180" spans="1:5" ht="30" customHeight="1">
      <c r="A180" s="8" t="s">
        <v>724</v>
      </c>
      <c r="B180" s="4" t="s">
        <v>725</v>
      </c>
      <c r="C180" s="4" t="s">
        <v>378</v>
      </c>
      <c r="D180" s="4" t="str">
        <f t="shared" si="2"/>
        <v>植物学，</v>
      </c>
      <c r="E180" s="4"/>
    </row>
    <row r="181" spans="1:5" ht="30" customHeight="1">
      <c r="A181" s="8" t="s">
        <v>726</v>
      </c>
      <c r="B181" s="4" t="s">
        <v>727</v>
      </c>
      <c r="C181" s="4" t="s">
        <v>378</v>
      </c>
      <c r="D181" s="4" t="str">
        <f t="shared" si="2"/>
        <v>动物学，</v>
      </c>
      <c r="E181" s="4"/>
    </row>
    <row r="182" spans="1:5" ht="30" customHeight="1">
      <c r="A182" s="8" t="s">
        <v>728</v>
      </c>
      <c r="B182" s="4" t="s">
        <v>729</v>
      </c>
      <c r="C182" s="4" t="s">
        <v>378</v>
      </c>
      <c r="D182" s="4" t="str">
        <f t="shared" si="2"/>
        <v>生理学，</v>
      </c>
      <c r="E182" s="4"/>
    </row>
    <row r="183" spans="1:5" ht="30" customHeight="1">
      <c r="A183" s="8" t="s">
        <v>730</v>
      </c>
      <c r="B183" s="4" t="s">
        <v>731</v>
      </c>
      <c r="C183" s="4" t="s">
        <v>378</v>
      </c>
      <c r="D183" s="4" t="str">
        <f t="shared" si="2"/>
        <v>水生生物学，</v>
      </c>
      <c r="E183" s="4"/>
    </row>
    <row r="184" spans="1:5" ht="30" customHeight="1">
      <c r="A184" s="8" t="s">
        <v>732</v>
      </c>
      <c r="B184" s="4" t="s">
        <v>733</v>
      </c>
      <c r="C184" s="4" t="s">
        <v>378</v>
      </c>
      <c r="D184" s="4" t="str">
        <f t="shared" si="2"/>
        <v>微生物学，</v>
      </c>
      <c r="E184" s="4"/>
    </row>
    <row r="185" spans="1:5" ht="30" customHeight="1">
      <c r="A185" s="8" t="s">
        <v>734</v>
      </c>
      <c r="B185" s="4" t="s">
        <v>735</v>
      </c>
      <c r="C185" s="4" t="s">
        <v>378</v>
      </c>
      <c r="D185" s="4" t="str">
        <f t="shared" si="2"/>
        <v>神经生物学，</v>
      </c>
      <c r="E185" s="4"/>
    </row>
    <row r="186" spans="1:5" ht="30" customHeight="1">
      <c r="A186" s="8" t="s">
        <v>736</v>
      </c>
      <c r="B186" s="4" t="s">
        <v>737</v>
      </c>
      <c r="C186" s="4" t="s">
        <v>378</v>
      </c>
      <c r="D186" s="4" t="str">
        <f t="shared" si="2"/>
        <v>遗传学，</v>
      </c>
      <c r="E186" s="4"/>
    </row>
    <row r="187" spans="1:5" ht="30" customHeight="1">
      <c r="A187" s="8" t="s">
        <v>738</v>
      </c>
      <c r="B187" s="4" t="s">
        <v>739</v>
      </c>
      <c r="C187" s="4" t="s">
        <v>378</v>
      </c>
      <c r="D187" s="4" t="str">
        <f t="shared" si="2"/>
        <v>发育生物学，</v>
      </c>
      <c r="E187" s="4"/>
    </row>
    <row r="188" spans="1:5" ht="30" customHeight="1">
      <c r="A188" s="8" t="s">
        <v>740</v>
      </c>
      <c r="B188" s="4" t="s">
        <v>741</v>
      </c>
      <c r="C188" s="4" t="s">
        <v>378</v>
      </c>
      <c r="D188" s="4" t="str">
        <f t="shared" si="2"/>
        <v>细胞生物学，</v>
      </c>
      <c r="E188" s="4"/>
    </row>
    <row r="189" spans="1:5" ht="30" customHeight="1">
      <c r="A189" s="8" t="s">
        <v>742</v>
      </c>
      <c r="B189" s="4" t="s">
        <v>743</v>
      </c>
      <c r="C189" s="4" t="s">
        <v>378</v>
      </c>
      <c r="D189" s="4" t="str">
        <f t="shared" si="2"/>
        <v>生物化学与分子生物学，</v>
      </c>
      <c r="E189" s="4"/>
    </row>
    <row r="190" spans="1:5" ht="30" customHeight="1">
      <c r="A190" s="8" t="s">
        <v>744</v>
      </c>
      <c r="B190" s="4" t="s">
        <v>745</v>
      </c>
      <c r="C190" s="4" t="s">
        <v>378</v>
      </c>
      <c r="D190" s="4" t="str">
        <f t="shared" si="2"/>
        <v>生物物理学，</v>
      </c>
      <c r="E190" s="4"/>
    </row>
    <row r="191" spans="1:5" ht="30" customHeight="1">
      <c r="A191" s="8" t="s">
        <v>746</v>
      </c>
      <c r="B191" s="4" t="s">
        <v>747</v>
      </c>
      <c r="C191" s="4" t="s">
        <v>378</v>
      </c>
      <c r="D191" s="4" t="str">
        <f t="shared" si="2"/>
        <v>生态学，</v>
      </c>
      <c r="E191" s="4"/>
    </row>
    <row r="192" spans="1:5" ht="30" customHeight="1">
      <c r="A192" s="5" t="s">
        <v>748</v>
      </c>
      <c r="B192" s="7" t="s">
        <v>749</v>
      </c>
      <c r="C192" s="4" t="s">
        <v>378</v>
      </c>
      <c r="D192" s="4" t="str">
        <f t="shared" si="2"/>
        <v>系统科学，</v>
      </c>
      <c r="E192" s="4" t="str">
        <f>CONCATENATE(D193,D194)</f>
        <v>系统理论，系统分析与集成，</v>
      </c>
    </row>
    <row r="193" spans="1:5" ht="30" customHeight="1">
      <c r="A193" s="8" t="s">
        <v>750</v>
      </c>
      <c r="B193" s="4" t="s">
        <v>751</v>
      </c>
      <c r="C193" s="4" t="s">
        <v>378</v>
      </c>
      <c r="D193" s="4" t="str">
        <f t="shared" si="2"/>
        <v>系统理论，</v>
      </c>
      <c r="E193" s="4"/>
    </row>
    <row r="194" spans="1:5" ht="30" customHeight="1">
      <c r="A194" s="8" t="s">
        <v>752</v>
      </c>
      <c r="B194" s="4" t="s">
        <v>753</v>
      </c>
      <c r="C194" s="4" t="s">
        <v>378</v>
      </c>
      <c r="D194" s="4" t="str">
        <f t="shared" si="2"/>
        <v>系统分析与集成，</v>
      </c>
      <c r="E194" s="4"/>
    </row>
    <row r="195" spans="1:5" ht="30" customHeight="1">
      <c r="A195" s="8" t="s">
        <v>754</v>
      </c>
      <c r="B195" s="7" t="s">
        <v>755</v>
      </c>
      <c r="C195" s="4" t="s">
        <v>378</v>
      </c>
      <c r="D195" s="4" t="str">
        <f aca="true" t="shared" si="3" ref="D195:D258">B195&amp;C195</f>
        <v>科学技术史(分学科，可授理学、工学、农学、医学学位)，</v>
      </c>
      <c r="E195" s="4"/>
    </row>
    <row r="196" spans="1:5" ht="30" customHeight="1">
      <c r="A196" s="5" t="s">
        <v>756</v>
      </c>
      <c r="B196" s="6" t="s">
        <v>757</v>
      </c>
      <c r="C196" s="4" t="s">
        <v>378</v>
      </c>
      <c r="D196" s="6" t="str">
        <f t="shared" si="3"/>
        <v>工学，</v>
      </c>
      <c r="E196" s="4"/>
    </row>
    <row r="197" spans="1:5" ht="30" customHeight="1">
      <c r="A197" s="5" t="s">
        <v>758</v>
      </c>
      <c r="B197" s="7" t="s">
        <v>759</v>
      </c>
      <c r="C197" s="4" t="s">
        <v>378</v>
      </c>
      <c r="D197" s="4" t="str">
        <f t="shared" si="3"/>
        <v>力学（可授工学、理学学位），</v>
      </c>
      <c r="E197" s="4" t="str">
        <f>CONCATENATE(D198,D199,D200,D201)</f>
        <v>一般力学与力学基础，固体力学，流体力学，工程力学，</v>
      </c>
    </row>
    <row r="198" spans="1:5" ht="30" customHeight="1">
      <c r="A198" s="8" t="s">
        <v>760</v>
      </c>
      <c r="B198" s="4" t="s">
        <v>761</v>
      </c>
      <c r="C198" s="4" t="s">
        <v>378</v>
      </c>
      <c r="D198" s="4" t="str">
        <f t="shared" si="3"/>
        <v>一般力学与力学基础，</v>
      </c>
      <c r="E198" s="4"/>
    </row>
    <row r="199" spans="1:5" ht="30" customHeight="1">
      <c r="A199" s="8" t="s">
        <v>762</v>
      </c>
      <c r="B199" s="4" t="s">
        <v>763</v>
      </c>
      <c r="C199" s="4" t="s">
        <v>378</v>
      </c>
      <c r="D199" s="4" t="str">
        <f t="shared" si="3"/>
        <v>固体力学，</v>
      </c>
      <c r="E199" s="4"/>
    </row>
    <row r="200" spans="1:5" ht="30" customHeight="1">
      <c r="A200" s="8" t="s">
        <v>764</v>
      </c>
      <c r="B200" s="4" t="s">
        <v>765</v>
      </c>
      <c r="C200" s="4" t="s">
        <v>378</v>
      </c>
      <c r="D200" s="4" t="str">
        <f t="shared" si="3"/>
        <v>流体力学，</v>
      </c>
      <c r="E200" s="4"/>
    </row>
    <row r="201" spans="1:5" ht="30" customHeight="1">
      <c r="A201" s="8" t="s">
        <v>766</v>
      </c>
      <c r="B201" s="4" t="s">
        <v>122</v>
      </c>
      <c r="C201" s="4" t="s">
        <v>378</v>
      </c>
      <c r="D201" s="4" t="str">
        <f t="shared" si="3"/>
        <v>工程力学，</v>
      </c>
      <c r="E201" s="4"/>
    </row>
    <row r="202" spans="1:5" ht="30" customHeight="1">
      <c r="A202" s="5" t="s">
        <v>767</v>
      </c>
      <c r="B202" s="7" t="s">
        <v>768</v>
      </c>
      <c r="C202" s="4" t="s">
        <v>378</v>
      </c>
      <c r="D202" s="4" t="str">
        <f t="shared" si="3"/>
        <v>机械工程，</v>
      </c>
      <c r="E202" s="4" t="str">
        <f>CONCATENATE(D203,D204,D205,D206)</f>
        <v>机械制造及其自动化，机械电子工程，机械设计及理论，车辆工程，</v>
      </c>
    </row>
    <row r="203" spans="1:5" ht="30" customHeight="1">
      <c r="A203" s="8" t="s">
        <v>769</v>
      </c>
      <c r="B203" s="4" t="s">
        <v>770</v>
      </c>
      <c r="C203" s="4" t="s">
        <v>378</v>
      </c>
      <c r="D203" s="4" t="str">
        <f t="shared" si="3"/>
        <v>机械制造及其自动化，</v>
      </c>
      <c r="E203" s="4"/>
    </row>
    <row r="204" spans="1:5" ht="30" customHeight="1">
      <c r="A204" s="8" t="s">
        <v>771</v>
      </c>
      <c r="B204" s="4" t="s">
        <v>772</v>
      </c>
      <c r="C204" s="4" t="s">
        <v>378</v>
      </c>
      <c r="D204" s="4" t="str">
        <f t="shared" si="3"/>
        <v>机械电子工程，</v>
      </c>
      <c r="E204" s="4"/>
    </row>
    <row r="205" spans="1:5" ht="30" customHeight="1">
      <c r="A205" s="8" t="s">
        <v>773</v>
      </c>
      <c r="B205" s="4" t="s">
        <v>774</v>
      </c>
      <c r="C205" s="4" t="s">
        <v>378</v>
      </c>
      <c r="D205" s="4" t="str">
        <f t="shared" si="3"/>
        <v>机械设计及理论，</v>
      </c>
      <c r="E205" s="4"/>
    </row>
    <row r="206" spans="1:5" ht="30" customHeight="1">
      <c r="A206" s="8" t="s">
        <v>775</v>
      </c>
      <c r="B206" s="4" t="s">
        <v>776</v>
      </c>
      <c r="C206" s="4" t="s">
        <v>378</v>
      </c>
      <c r="D206" s="4" t="str">
        <f t="shared" si="3"/>
        <v>车辆工程，</v>
      </c>
      <c r="E206" s="4"/>
    </row>
    <row r="207" spans="1:5" ht="30" customHeight="1">
      <c r="A207" s="5" t="s">
        <v>777</v>
      </c>
      <c r="B207" s="7" t="s">
        <v>778</v>
      </c>
      <c r="C207" s="4" t="s">
        <v>378</v>
      </c>
      <c r="D207" s="4" t="str">
        <f t="shared" si="3"/>
        <v>光学工程，</v>
      </c>
      <c r="E207" s="4" t="str">
        <f>CONCATENATE(D208,D209,D210)</f>
        <v>仪器科学与技术，精密仪器及机械，测试计量技术及仪器，</v>
      </c>
    </row>
    <row r="208" spans="1:5" ht="30" customHeight="1">
      <c r="A208" s="5" t="s">
        <v>779</v>
      </c>
      <c r="B208" s="4" t="s">
        <v>780</v>
      </c>
      <c r="C208" s="4" t="s">
        <v>378</v>
      </c>
      <c r="D208" s="4" t="str">
        <f t="shared" si="3"/>
        <v>仪器科学与技术，</v>
      </c>
      <c r="E208" s="4"/>
    </row>
    <row r="209" spans="1:5" ht="30" customHeight="1">
      <c r="A209" s="8" t="s">
        <v>781</v>
      </c>
      <c r="B209" s="4" t="s">
        <v>782</v>
      </c>
      <c r="C209" s="4" t="s">
        <v>378</v>
      </c>
      <c r="D209" s="4" t="str">
        <f t="shared" si="3"/>
        <v>精密仪器及机械，</v>
      </c>
      <c r="E209" s="4"/>
    </row>
    <row r="210" spans="1:5" ht="30" customHeight="1">
      <c r="A210" s="8" t="s">
        <v>783</v>
      </c>
      <c r="B210" s="4" t="s">
        <v>784</v>
      </c>
      <c r="C210" s="4" t="s">
        <v>378</v>
      </c>
      <c r="D210" s="4" t="str">
        <f t="shared" si="3"/>
        <v>测试计量技术及仪器，</v>
      </c>
      <c r="E210" s="4"/>
    </row>
    <row r="211" spans="1:5" ht="30" customHeight="1">
      <c r="A211" s="5" t="s">
        <v>785</v>
      </c>
      <c r="B211" s="7" t="s">
        <v>786</v>
      </c>
      <c r="C211" s="4" t="s">
        <v>378</v>
      </c>
      <c r="D211" s="4" t="str">
        <f t="shared" si="3"/>
        <v>材料科学与工程，</v>
      </c>
      <c r="E211" s="4" t="str">
        <f>CONCATENATE(D212,D213,D214)</f>
        <v>材料物理与化学，材料学，材料加工工程，</v>
      </c>
    </row>
    <row r="212" spans="1:5" ht="30" customHeight="1">
      <c r="A212" s="8" t="s">
        <v>787</v>
      </c>
      <c r="B212" s="4" t="s">
        <v>788</v>
      </c>
      <c r="C212" s="4" t="s">
        <v>378</v>
      </c>
      <c r="D212" s="4" t="str">
        <f t="shared" si="3"/>
        <v>材料物理与化学，</v>
      </c>
      <c r="E212" s="4"/>
    </row>
    <row r="213" spans="1:5" ht="30" customHeight="1">
      <c r="A213" s="8" t="s">
        <v>789</v>
      </c>
      <c r="B213" s="4" t="s">
        <v>790</v>
      </c>
      <c r="C213" s="4" t="s">
        <v>378</v>
      </c>
      <c r="D213" s="4" t="str">
        <f t="shared" si="3"/>
        <v>材料学，</v>
      </c>
      <c r="E213" s="4"/>
    </row>
    <row r="214" spans="1:5" ht="30" customHeight="1">
      <c r="A214" s="8" t="s">
        <v>791</v>
      </c>
      <c r="B214" s="4" t="s">
        <v>792</v>
      </c>
      <c r="C214" s="4" t="s">
        <v>378</v>
      </c>
      <c r="D214" s="4" t="str">
        <f t="shared" si="3"/>
        <v>材料加工工程，</v>
      </c>
      <c r="E214" s="4"/>
    </row>
    <row r="215" spans="1:5" ht="30" customHeight="1">
      <c r="A215" s="5" t="s">
        <v>793</v>
      </c>
      <c r="B215" s="7" t="s">
        <v>794</v>
      </c>
      <c r="C215" s="4" t="s">
        <v>378</v>
      </c>
      <c r="D215" s="4" t="str">
        <f t="shared" si="3"/>
        <v>冶金工程，</v>
      </c>
      <c r="E215" s="4" t="str">
        <f>CONCATENATE(D216,D217,D218)</f>
        <v>冶金物理化学，钢铁冶金，有色金属冶金，</v>
      </c>
    </row>
    <row r="216" spans="1:5" ht="30" customHeight="1">
      <c r="A216" s="8" t="s">
        <v>795</v>
      </c>
      <c r="B216" s="4" t="s">
        <v>796</v>
      </c>
      <c r="C216" s="4" t="s">
        <v>378</v>
      </c>
      <c r="D216" s="4" t="str">
        <f t="shared" si="3"/>
        <v>冶金物理化学，</v>
      </c>
      <c r="E216" s="4"/>
    </row>
    <row r="217" spans="1:5" ht="30" customHeight="1">
      <c r="A217" s="8" t="s">
        <v>797</v>
      </c>
      <c r="B217" s="4" t="s">
        <v>798</v>
      </c>
      <c r="C217" s="4" t="s">
        <v>378</v>
      </c>
      <c r="D217" s="4" t="str">
        <f t="shared" si="3"/>
        <v>钢铁冶金，</v>
      </c>
      <c r="E217" s="4"/>
    </row>
    <row r="218" spans="1:5" ht="30" customHeight="1">
      <c r="A218" s="8" t="s">
        <v>799</v>
      </c>
      <c r="B218" s="4" t="s">
        <v>800</v>
      </c>
      <c r="C218" s="4" t="s">
        <v>378</v>
      </c>
      <c r="D218" s="4" t="str">
        <f t="shared" si="3"/>
        <v>有色金属冶金，</v>
      </c>
      <c r="E218" s="4"/>
    </row>
    <row r="219" spans="1:5" ht="30" customHeight="1">
      <c r="A219" s="5" t="s">
        <v>801</v>
      </c>
      <c r="B219" s="7" t="s">
        <v>802</v>
      </c>
      <c r="C219" s="4" t="s">
        <v>378</v>
      </c>
      <c r="D219" s="4" t="str">
        <f t="shared" si="3"/>
        <v>动力工程及工程热物理，</v>
      </c>
      <c r="E219" s="4" t="str">
        <f>CONCATENATE(D220,D221,D222,D223,D224,D225)</f>
        <v>工程热物理，热能工程，动力机械及工程，流体机械及工程，制冷及低温工程，化工过程机械，</v>
      </c>
    </row>
    <row r="220" spans="1:5" ht="30" customHeight="1">
      <c r="A220" s="8" t="s">
        <v>803</v>
      </c>
      <c r="B220" s="4" t="s">
        <v>804</v>
      </c>
      <c r="C220" s="4" t="s">
        <v>378</v>
      </c>
      <c r="D220" s="4" t="str">
        <f t="shared" si="3"/>
        <v>工程热物理，</v>
      </c>
      <c r="E220" s="4"/>
    </row>
    <row r="221" spans="1:5" ht="30" customHeight="1">
      <c r="A221" s="8" t="s">
        <v>805</v>
      </c>
      <c r="B221" s="4" t="s">
        <v>806</v>
      </c>
      <c r="C221" s="4" t="s">
        <v>378</v>
      </c>
      <c r="D221" s="4" t="str">
        <f t="shared" si="3"/>
        <v>热能工程，</v>
      </c>
      <c r="E221" s="4"/>
    </row>
    <row r="222" spans="1:5" ht="30" customHeight="1">
      <c r="A222" s="8" t="s">
        <v>807</v>
      </c>
      <c r="B222" s="4" t="s">
        <v>808</v>
      </c>
      <c r="C222" s="4" t="s">
        <v>378</v>
      </c>
      <c r="D222" s="4" t="str">
        <f t="shared" si="3"/>
        <v>动力机械及工程，</v>
      </c>
      <c r="E222" s="4"/>
    </row>
    <row r="223" spans="1:5" ht="30" customHeight="1">
      <c r="A223" s="8" t="s">
        <v>809</v>
      </c>
      <c r="B223" s="4" t="s">
        <v>810</v>
      </c>
      <c r="C223" s="4" t="s">
        <v>378</v>
      </c>
      <c r="D223" s="4" t="str">
        <f t="shared" si="3"/>
        <v>流体机械及工程，</v>
      </c>
      <c r="E223" s="4"/>
    </row>
    <row r="224" spans="1:5" ht="30" customHeight="1">
      <c r="A224" s="8" t="s">
        <v>811</v>
      </c>
      <c r="B224" s="4" t="s">
        <v>812</v>
      </c>
      <c r="C224" s="4" t="s">
        <v>378</v>
      </c>
      <c r="D224" s="4" t="str">
        <f t="shared" si="3"/>
        <v>制冷及低温工程，</v>
      </c>
      <c r="E224" s="4"/>
    </row>
    <row r="225" spans="1:5" ht="30" customHeight="1">
      <c r="A225" s="8" t="s">
        <v>813</v>
      </c>
      <c r="B225" s="4" t="s">
        <v>814</v>
      </c>
      <c r="C225" s="4" t="s">
        <v>378</v>
      </c>
      <c r="D225" s="4" t="str">
        <f t="shared" si="3"/>
        <v>化工过程机械，</v>
      </c>
      <c r="E225" s="4"/>
    </row>
    <row r="226" spans="1:5" ht="30" customHeight="1">
      <c r="A226" s="5" t="s">
        <v>815</v>
      </c>
      <c r="B226" s="7" t="s">
        <v>816</v>
      </c>
      <c r="C226" s="4" t="s">
        <v>378</v>
      </c>
      <c r="D226" s="4" t="str">
        <f t="shared" si="3"/>
        <v>电气工程，</v>
      </c>
      <c r="E226" s="4" t="str">
        <f>CONCATENATE(D227,D228,D230,D229,D231)</f>
        <v>电机与电器，电力系统及其自动化，电力电子与电力传动，高电压与绝缘技术，电工理论与新技术，</v>
      </c>
    </row>
    <row r="227" spans="1:5" ht="30" customHeight="1">
      <c r="A227" s="8" t="s">
        <v>817</v>
      </c>
      <c r="B227" s="4" t="s">
        <v>818</v>
      </c>
      <c r="C227" s="4" t="s">
        <v>378</v>
      </c>
      <c r="D227" s="4" t="str">
        <f t="shared" si="3"/>
        <v>电机与电器，</v>
      </c>
      <c r="E227" s="4"/>
    </row>
    <row r="228" spans="1:5" ht="30" customHeight="1">
      <c r="A228" s="8" t="s">
        <v>819</v>
      </c>
      <c r="B228" s="4" t="s">
        <v>820</v>
      </c>
      <c r="C228" s="4" t="s">
        <v>378</v>
      </c>
      <c r="D228" s="4" t="str">
        <f t="shared" si="3"/>
        <v>电力系统及其自动化，</v>
      </c>
      <c r="E228" s="4"/>
    </row>
    <row r="229" spans="1:5" ht="30" customHeight="1">
      <c r="A229" s="8" t="s">
        <v>821</v>
      </c>
      <c r="B229" s="4" t="s">
        <v>822</v>
      </c>
      <c r="C229" s="4" t="s">
        <v>378</v>
      </c>
      <c r="D229" s="4" t="str">
        <f t="shared" si="3"/>
        <v>高电压与绝缘技术，</v>
      </c>
      <c r="E229" s="4"/>
    </row>
    <row r="230" spans="1:5" ht="30" customHeight="1">
      <c r="A230" s="8" t="s">
        <v>823</v>
      </c>
      <c r="B230" s="4" t="s">
        <v>824</v>
      </c>
      <c r="C230" s="4" t="s">
        <v>378</v>
      </c>
      <c r="D230" s="4" t="str">
        <f t="shared" si="3"/>
        <v>电力电子与电力传动，</v>
      </c>
      <c r="E230" s="4"/>
    </row>
    <row r="231" spans="1:5" ht="30" customHeight="1">
      <c r="A231" s="8" t="s">
        <v>825</v>
      </c>
      <c r="B231" s="4" t="s">
        <v>826</v>
      </c>
      <c r="C231" s="4" t="s">
        <v>378</v>
      </c>
      <c r="D231" s="4" t="str">
        <f t="shared" si="3"/>
        <v>电工理论与新技术，</v>
      </c>
      <c r="E231" s="4"/>
    </row>
    <row r="232" spans="1:5" ht="30" customHeight="1">
      <c r="A232" s="5" t="s">
        <v>827</v>
      </c>
      <c r="B232" s="7" t="s">
        <v>828</v>
      </c>
      <c r="C232" s="4" t="s">
        <v>378</v>
      </c>
      <c r="D232" s="4" t="str">
        <f t="shared" si="3"/>
        <v>电子科学与技术（可授工学、理学学位），</v>
      </c>
      <c r="E232" s="4" t="str">
        <f>CONCATENATE(D233,D234,D235,D236)</f>
        <v>物理电子学，电路与系统，微电子学与固体电子学，电磁场与微波技术，</v>
      </c>
    </row>
    <row r="233" spans="1:5" ht="30" customHeight="1">
      <c r="A233" s="8" t="s">
        <v>829</v>
      </c>
      <c r="B233" s="4" t="s">
        <v>830</v>
      </c>
      <c r="C233" s="4" t="s">
        <v>378</v>
      </c>
      <c r="D233" s="4" t="str">
        <f t="shared" si="3"/>
        <v>物理电子学，</v>
      </c>
      <c r="E233" s="4"/>
    </row>
    <row r="234" spans="1:5" ht="30" customHeight="1">
      <c r="A234" s="8" t="s">
        <v>831</v>
      </c>
      <c r="B234" s="4" t="s">
        <v>832</v>
      </c>
      <c r="C234" s="4" t="s">
        <v>378</v>
      </c>
      <c r="D234" s="4" t="str">
        <f t="shared" si="3"/>
        <v>电路与系统，</v>
      </c>
      <c r="E234" s="4"/>
    </row>
    <row r="235" spans="1:5" ht="30" customHeight="1">
      <c r="A235" s="8" t="s">
        <v>833</v>
      </c>
      <c r="B235" s="4" t="s">
        <v>834</v>
      </c>
      <c r="C235" s="4" t="s">
        <v>378</v>
      </c>
      <c r="D235" s="4" t="str">
        <f t="shared" si="3"/>
        <v>微电子学与固体电子学，</v>
      </c>
      <c r="E235" s="4"/>
    </row>
    <row r="236" spans="1:5" ht="30" customHeight="1">
      <c r="A236" s="8" t="s">
        <v>835</v>
      </c>
      <c r="B236" s="4" t="s">
        <v>836</v>
      </c>
      <c r="C236" s="4" t="s">
        <v>378</v>
      </c>
      <c r="D236" s="4" t="str">
        <f t="shared" si="3"/>
        <v>电磁场与微波技术，</v>
      </c>
      <c r="E236" s="4"/>
    </row>
    <row r="237" spans="1:5" ht="30" customHeight="1">
      <c r="A237" s="5" t="s">
        <v>837</v>
      </c>
      <c r="B237" s="7" t="s">
        <v>838</v>
      </c>
      <c r="C237" s="4" t="s">
        <v>378</v>
      </c>
      <c r="D237" s="4" t="str">
        <f t="shared" si="3"/>
        <v>信息与通信工程，</v>
      </c>
      <c r="E237" s="4" t="str">
        <f>CONCATENATE(D238,D239)</f>
        <v>通信与信息系统，信号与信息处理，</v>
      </c>
    </row>
    <row r="238" spans="1:5" ht="30" customHeight="1">
      <c r="A238" s="8" t="s">
        <v>839</v>
      </c>
      <c r="B238" s="4" t="s">
        <v>840</v>
      </c>
      <c r="C238" s="4" t="s">
        <v>378</v>
      </c>
      <c r="D238" s="4" t="str">
        <f t="shared" si="3"/>
        <v>通信与信息系统，</v>
      </c>
      <c r="E238" s="4"/>
    </row>
    <row r="239" spans="1:5" ht="30" customHeight="1">
      <c r="A239" s="8" t="s">
        <v>841</v>
      </c>
      <c r="B239" s="4" t="s">
        <v>842</v>
      </c>
      <c r="C239" s="4" t="s">
        <v>378</v>
      </c>
      <c r="D239" s="4" t="str">
        <f t="shared" si="3"/>
        <v>信号与信息处理，</v>
      </c>
      <c r="E239" s="4"/>
    </row>
    <row r="240" spans="1:5" ht="30" customHeight="1">
      <c r="A240" s="5" t="s">
        <v>843</v>
      </c>
      <c r="B240" s="7" t="s">
        <v>844</v>
      </c>
      <c r="C240" s="4" t="s">
        <v>378</v>
      </c>
      <c r="D240" s="4" t="str">
        <f t="shared" si="3"/>
        <v>控制科学与工程，</v>
      </c>
      <c r="E240" s="4" t="str">
        <f>CONCATENATE(D241,D242,D243,D244,D245)</f>
        <v>控制理论与控制工程，检测技术与自动化装置，系统工程，模式识别与智能系统，导航、制导与控制，</v>
      </c>
    </row>
    <row r="241" spans="1:5" ht="30" customHeight="1">
      <c r="A241" s="8" t="s">
        <v>845</v>
      </c>
      <c r="B241" s="4" t="s">
        <v>846</v>
      </c>
      <c r="C241" s="4" t="s">
        <v>378</v>
      </c>
      <c r="D241" s="4" t="str">
        <f t="shared" si="3"/>
        <v>控制理论与控制工程，</v>
      </c>
      <c r="E241" s="4"/>
    </row>
    <row r="242" spans="1:5" ht="30" customHeight="1">
      <c r="A242" s="8" t="s">
        <v>847</v>
      </c>
      <c r="B242" s="4" t="s">
        <v>848</v>
      </c>
      <c r="C242" s="4" t="s">
        <v>378</v>
      </c>
      <c r="D242" s="4" t="str">
        <f t="shared" si="3"/>
        <v>检测技术与自动化装置，</v>
      </c>
      <c r="E242" s="4"/>
    </row>
    <row r="243" spans="1:5" ht="30" customHeight="1">
      <c r="A243" s="8" t="s">
        <v>849</v>
      </c>
      <c r="B243" s="4" t="s">
        <v>850</v>
      </c>
      <c r="C243" s="4" t="s">
        <v>378</v>
      </c>
      <c r="D243" s="4" t="str">
        <f t="shared" si="3"/>
        <v>系统工程，</v>
      </c>
      <c r="E243" s="4"/>
    </row>
    <row r="244" spans="1:5" ht="30" customHeight="1">
      <c r="A244" s="8" t="s">
        <v>851</v>
      </c>
      <c r="B244" s="4" t="s">
        <v>852</v>
      </c>
      <c r="C244" s="4" t="s">
        <v>378</v>
      </c>
      <c r="D244" s="4" t="str">
        <f t="shared" si="3"/>
        <v>模式识别与智能系统，</v>
      </c>
      <c r="E244" s="4"/>
    </row>
    <row r="245" spans="1:5" ht="30" customHeight="1">
      <c r="A245" s="8" t="s">
        <v>853</v>
      </c>
      <c r="B245" s="4" t="s">
        <v>854</v>
      </c>
      <c r="C245" s="4" t="s">
        <v>378</v>
      </c>
      <c r="D245" s="4" t="str">
        <f t="shared" si="3"/>
        <v>导航、制导与控制，</v>
      </c>
      <c r="E245" s="4"/>
    </row>
    <row r="246" spans="1:5" ht="30" customHeight="1">
      <c r="A246" s="5" t="s">
        <v>855</v>
      </c>
      <c r="B246" s="7" t="s">
        <v>856</v>
      </c>
      <c r="C246" s="4" t="s">
        <v>378</v>
      </c>
      <c r="D246" s="4" t="str">
        <f t="shared" si="3"/>
        <v>计算机科学与技术（可授工学、理学学位），</v>
      </c>
      <c r="E246" s="4" t="str">
        <f>CONCATENATE(D247,D248,D249)</f>
        <v>计算机系统结构，计算机软件与理论，计算机应用技术，</v>
      </c>
    </row>
    <row r="247" spans="1:5" ht="30" customHeight="1">
      <c r="A247" s="8" t="s">
        <v>857</v>
      </c>
      <c r="B247" s="4" t="s">
        <v>858</v>
      </c>
      <c r="C247" s="4" t="s">
        <v>378</v>
      </c>
      <c r="D247" s="4" t="str">
        <f t="shared" si="3"/>
        <v>计算机系统结构，</v>
      </c>
      <c r="E247" s="4"/>
    </row>
    <row r="248" spans="1:5" ht="30" customHeight="1">
      <c r="A248" s="8" t="s">
        <v>859</v>
      </c>
      <c r="B248" s="4" t="s">
        <v>860</v>
      </c>
      <c r="C248" s="4" t="s">
        <v>378</v>
      </c>
      <c r="D248" s="4" t="str">
        <f t="shared" si="3"/>
        <v>计算机软件与理论，</v>
      </c>
      <c r="E248" s="4"/>
    </row>
    <row r="249" spans="1:5" ht="30" customHeight="1">
      <c r="A249" s="8" t="s">
        <v>861</v>
      </c>
      <c r="B249" s="4" t="s">
        <v>862</v>
      </c>
      <c r="C249" s="4" t="s">
        <v>378</v>
      </c>
      <c r="D249" s="4" t="str">
        <f t="shared" si="3"/>
        <v>计算机应用技术，</v>
      </c>
      <c r="E249" s="4"/>
    </row>
    <row r="250" spans="1:5" ht="30" customHeight="1">
      <c r="A250" s="5" t="s">
        <v>863</v>
      </c>
      <c r="B250" s="7" t="s">
        <v>864</v>
      </c>
      <c r="C250" s="4" t="s">
        <v>378</v>
      </c>
      <c r="D250" s="4" t="str">
        <f t="shared" si="3"/>
        <v>建筑学，</v>
      </c>
      <c r="E250" s="4" t="str">
        <f>CONCATENATE(D251,D252,D253,D254)</f>
        <v>建筑历史与理论，建筑设计及其理论，城市规划与设计(含：风景园林规划与设计），建筑技术科学，</v>
      </c>
    </row>
    <row r="251" spans="1:5" ht="30" customHeight="1">
      <c r="A251" s="8" t="s">
        <v>865</v>
      </c>
      <c r="B251" s="4" t="s">
        <v>866</v>
      </c>
      <c r="C251" s="4" t="s">
        <v>378</v>
      </c>
      <c r="D251" s="4" t="str">
        <f t="shared" si="3"/>
        <v>建筑历史与理论，</v>
      </c>
      <c r="E251" s="4"/>
    </row>
    <row r="252" spans="1:5" ht="30" customHeight="1">
      <c r="A252" s="8" t="s">
        <v>867</v>
      </c>
      <c r="B252" s="4" t="s">
        <v>868</v>
      </c>
      <c r="C252" s="4" t="s">
        <v>378</v>
      </c>
      <c r="D252" s="4" t="str">
        <f t="shared" si="3"/>
        <v>建筑设计及其理论，</v>
      </c>
      <c r="E252" s="4"/>
    </row>
    <row r="253" spans="1:5" ht="30" customHeight="1">
      <c r="A253" s="8" t="s">
        <v>869</v>
      </c>
      <c r="B253" s="4" t="s">
        <v>870</v>
      </c>
      <c r="C253" s="4" t="s">
        <v>378</v>
      </c>
      <c r="D253" s="4" t="str">
        <f t="shared" si="3"/>
        <v>城市规划与设计(含：风景园林规划与设计），</v>
      </c>
      <c r="E253" s="4"/>
    </row>
    <row r="254" spans="1:5" ht="30" customHeight="1">
      <c r="A254" s="8" t="s">
        <v>871</v>
      </c>
      <c r="B254" s="4" t="s">
        <v>872</v>
      </c>
      <c r="C254" s="4" t="s">
        <v>378</v>
      </c>
      <c r="D254" s="4" t="str">
        <f t="shared" si="3"/>
        <v>建筑技术科学，</v>
      </c>
      <c r="E254" s="4"/>
    </row>
    <row r="255" spans="1:5" ht="30" customHeight="1">
      <c r="A255" s="5" t="s">
        <v>873</v>
      </c>
      <c r="B255" s="7" t="s">
        <v>874</v>
      </c>
      <c r="C255" s="4" t="s">
        <v>378</v>
      </c>
      <c r="D255" s="4" t="str">
        <f t="shared" si="3"/>
        <v>土木工程，</v>
      </c>
      <c r="E255" s="4" t="str">
        <f>CONCATENATE(D256,D257,D258,D259,D260,D261)</f>
        <v>岩土工程，结构工程，市政工程，供热、供燃气、通风及空调工程，防灾减灾工程及防护工程，桥梁与隧道工程，</v>
      </c>
    </row>
    <row r="256" spans="1:5" ht="30" customHeight="1">
      <c r="A256" s="8" t="s">
        <v>875</v>
      </c>
      <c r="B256" s="4" t="s">
        <v>876</v>
      </c>
      <c r="C256" s="4" t="s">
        <v>378</v>
      </c>
      <c r="D256" s="4" t="str">
        <f t="shared" si="3"/>
        <v>岩土工程，</v>
      </c>
      <c r="E256" s="4"/>
    </row>
    <row r="257" spans="1:5" ht="30" customHeight="1">
      <c r="A257" s="8" t="s">
        <v>877</v>
      </c>
      <c r="B257" s="4" t="s">
        <v>878</v>
      </c>
      <c r="C257" s="4" t="s">
        <v>378</v>
      </c>
      <c r="D257" s="4" t="str">
        <f t="shared" si="3"/>
        <v>结构工程，</v>
      </c>
      <c r="E257" s="4"/>
    </row>
    <row r="258" spans="1:5" ht="30" customHeight="1">
      <c r="A258" s="8" t="s">
        <v>879</v>
      </c>
      <c r="B258" s="4" t="s">
        <v>880</v>
      </c>
      <c r="C258" s="4" t="s">
        <v>378</v>
      </c>
      <c r="D258" s="4" t="str">
        <f t="shared" si="3"/>
        <v>市政工程，</v>
      </c>
      <c r="E258" s="4"/>
    </row>
    <row r="259" spans="1:5" ht="30" customHeight="1">
      <c r="A259" s="8" t="s">
        <v>881</v>
      </c>
      <c r="B259" s="4" t="s">
        <v>882</v>
      </c>
      <c r="C259" s="4" t="s">
        <v>378</v>
      </c>
      <c r="D259" s="4" t="str">
        <f aca="true" t="shared" si="4" ref="D259:D322">B259&amp;C259</f>
        <v>供热、供燃气、通风及空调工程，</v>
      </c>
      <c r="E259" s="4"/>
    </row>
    <row r="260" spans="1:5" ht="30" customHeight="1">
      <c r="A260" s="8" t="s">
        <v>883</v>
      </c>
      <c r="B260" s="4" t="s">
        <v>884</v>
      </c>
      <c r="C260" s="4" t="s">
        <v>378</v>
      </c>
      <c r="D260" s="4" t="str">
        <f t="shared" si="4"/>
        <v>防灾减灾工程及防护工程，</v>
      </c>
      <c r="E260" s="4"/>
    </row>
    <row r="261" spans="1:5" ht="30" customHeight="1">
      <c r="A261" s="8" t="s">
        <v>885</v>
      </c>
      <c r="B261" s="4" t="s">
        <v>886</v>
      </c>
      <c r="C261" s="4" t="s">
        <v>378</v>
      </c>
      <c r="D261" s="4" t="str">
        <f t="shared" si="4"/>
        <v>桥梁与隧道工程，</v>
      </c>
      <c r="E261" s="4"/>
    </row>
    <row r="262" spans="1:5" ht="30" customHeight="1">
      <c r="A262" s="5" t="s">
        <v>887</v>
      </c>
      <c r="B262" s="7" t="s">
        <v>888</v>
      </c>
      <c r="C262" s="4" t="s">
        <v>378</v>
      </c>
      <c r="D262" s="4" t="str">
        <f t="shared" si="4"/>
        <v>水利工程，</v>
      </c>
      <c r="E262" s="4" t="str">
        <f>CONCATENATE(D263,D264,D265,D266,D267)</f>
        <v>水文学及水资源，水力学及河流动力学，水工结构工程，水利水电工程，港口、海岸及近海工程，</v>
      </c>
    </row>
    <row r="263" spans="1:5" ht="30" customHeight="1">
      <c r="A263" s="8" t="s">
        <v>889</v>
      </c>
      <c r="B263" s="4" t="s">
        <v>890</v>
      </c>
      <c r="C263" s="4" t="s">
        <v>378</v>
      </c>
      <c r="D263" s="4" t="str">
        <f t="shared" si="4"/>
        <v>水文学及水资源，</v>
      </c>
      <c r="E263" s="4"/>
    </row>
    <row r="264" spans="1:5" ht="30" customHeight="1">
      <c r="A264" s="8" t="s">
        <v>891</v>
      </c>
      <c r="B264" s="4" t="s">
        <v>892</v>
      </c>
      <c r="C264" s="4" t="s">
        <v>378</v>
      </c>
      <c r="D264" s="4" t="str">
        <f t="shared" si="4"/>
        <v>水力学及河流动力学，</v>
      </c>
      <c r="E264" s="4"/>
    </row>
    <row r="265" spans="1:5" ht="30" customHeight="1">
      <c r="A265" s="8" t="s">
        <v>893</v>
      </c>
      <c r="B265" s="4" t="s">
        <v>894</v>
      </c>
      <c r="C265" s="4" t="s">
        <v>378</v>
      </c>
      <c r="D265" s="4" t="str">
        <f t="shared" si="4"/>
        <v>水工结构工程，</v>
      </c>
      <c r="E265" s="4"/>
    </row>
    <row r="266" spans="1:5" ht="30" customHeight="1">
      <c r="A266" s="8" t="s">
        <v>895</v>
      </c>
      <c r="B266" s="4" t="s">
        <v>896</v>
      </c>
      <c r="C266" s="4" t="s">
        <v>378</v>
      </c>
      <c r="D266" s="4" t="str">
        <f t="shared" si="4"/>
        <v>水利水电工程，</v>
      </c>
      <c r="E266" s="4"/>
    </row>
    <row r="267" spans="1:5" ht="30" customHeight="1">
      <c r="A267" s="8" t="s">
        <v>897</v>
      </c>
      <c r="B267" s="4" t="s">
        <v>898</v>
      </c>
      <c r="C267" s="4" t="s">
        <v>378</v>
      </c>
      <c r="D267" s="4" t="str">
        <f t="shared" si="4"/>
        <v>港口、海岸及近海工程，</v>
      </c>
      <c r="E267" s="4"/>
    </row>
    <row r="268" spans="1:5" ht="30" customHeight="1">
      <c r="A268" s="5" t="s">
        <v>899</v>
      </c>
      <c r="B268" s="7" t="s">
        <v>900</v>
      </c>
      <c r="C268" s="4" t="s">
        <v>378</v>
      </c>
      <c r="D268" s="4" t="str">
        <f t="shared" si="4"/>
        <v>测绘科学与技术，</v>
      </c>
      <c r="E268" s="4" t="str">
        <f>CONCATENATE(D269,D270,D271)</f>
        <v>大地测量学与测量工程，摄影测量与遥感，地图制图学与地理信息工程，</v>
      </c>
    </row>
    <row r="269" spans="1:5" ht="30" customHeight="1">
      <c r="A269" s="8" t="s">
        <v>901</v>
      </c>
      <c r="B269" s="4" t="s">
        <v>902</v>
      </c>
      <c r="C269" s="4" t="s">
        <v>378</v>
      </c>
      <c r="D269" s="4" t="str">
        <f t="shared" si="4"/>
        <v>大地测量学与测量工程，</v>
      </c>
      <c r="E269" s="4"/>
    </row>
    <row r="270" spans="1:5" ht="30" customHeight="1">
      <c r="A270" s="8" t="s">
        <v>903</v>
      </c>
      <c r="B270" s="4" t="s">
        <v>904</v>
      </c>
      <c r="C270" s="4" t="s">
        <v>378</v>
      </c>
      <c r="D270" s="4" t="str">
        <f t="shared" si="4"/>
        <v>摄影测量与遥感，</v>
      </c>
      <c r="E270" s="4"/>
    </row>
    <row r="271" spans="1:5" ht="30" customHeight="1">
      <c r="A271" s="8" t="s">
        <v>905</v>
      </c>
      <c r="B271" s="4" t="s">
        <v>906</v>
      </c>
      <c r="C271" s="4" t="s">
        <v>378</v>
      </c>
      <c r="D271" s="4" t="str">
        <f t="shared" si="4"/>
        <v>地图制图学与地理信息工程，</v>
      </c>
      <c r="E271" s="4"/>
    </row>
    <row r="272" spans="1:5" ht="30" customHeight="1">
      <c r="A272" s="5" t="s">
        <v>907</v>
      </c>
      <c r="B272" s="7" t="s">
        <v>908</v>
      </c>
      <c r="C272" s="4" t="s">
        <v>378</v>
      </c>
      <c r="D272" s="4" t="str">
        <f t="shared" si="4"/>
        <v>化学工程与技术，</v>
      </c>
      <c r="E272" s="4" t="str">
        <f>CONCATENATE(D273,D274,D275,D276,D277)</f>
        <v>化学工程，化学工艺，生物化工，应用化学，工业催化，</v>
      </c>
    </row>
    <row r="273" spans="1:5" ht="30" customHeight="1">
      <c r="A273" s="8" t="s">
        <v>909</v>
      </c>
      <c r="B273" s="4" t="s">
        <v>910</v>
      </c>
      <c r="C273" s="4" t="s">
        <v>378</v>
      </c>
      <c r="D273" s="4" t="str">
        <f t="shared" si="4"/>
        <v>化学工程，</v>
      </c>
      <c r="E273" s="4"/>
    </row>
    <row r="274" spans="1:5" ht="30" customHeight="1">
      <c r="A274" s="8" t="s">
        <v>911</v>
      </c>
      <c r="B274" s="4" t="s">
        <v>912</v>
      </c>
      <c r="C274" s="4" t="s">
        <v>378</v>
      </c>
      <c r="D274" s="4" t="str">
        <f t="shared" si="4"/>
        <v>化学工艺，</v>
      </c>
      <c r="E274" s="4"/>
    </row>
    <row r="275" spans="1:5" ht="30" customHeight="1">
      <c r="A275" s="8" t="s">
        <v>913</v>
      </c>
      <c r="B275" s="4" t="s">
        <v>914</v>
      </c>
      <c r="C275" s="4" t="s">
        <v>378</v>
      </c>
      <c r="D275" s="4" t="str">
        <f t="shared" si="4"/>
        <v>生物化工，</v>
      </c>
      <c r="E275" s="4"/>
    </row>
    <row r="276" spans="1:5" ht="30" customHeight="1">
      <c r="A276" s="8" t="s">
        <v>915</v>
      </c>
      <c r="B276" s="4" t="s">
        <v>87</v>
      </c>
      <c r="C276" s="4" t="s">
        <v>378</v>
      </c>
      <c r="D276" s="4" t="str">
        <f t="shared" si="4"/>
        <v>应用化学，</v>
      </c>
      <c r="E276" s="4"/>
    </row>
    <row r="277" spans="1:5" ht="30" customHeight="1">
      <c r="A277" s="8" t="s">
        <v>916</v>
      </c>
      <c r="B277" s="4" t="s">
        <v>917</v>
      </c>
      <c r="C277" s="4" t="s">
        <v>378</v>
      </c>
      <c r="D277" s="4" t="str">
        <f t="shared" si="4"/>
        <v>工业催化，</v>
      </c>
      <c r="E277" s="4"/>
    </row>
    <row r="278" spans="1:5" ht="30" customHeight="1">
      <c r="A278" s="5" t="s">
        <v>918</v>
      </c>
      <c r="B278" s="7" t="s">
        <v>919</v>
      </c>
      <c r="C278" s="4" t="s">
        <v>378</v>
      </c>
      <c r="D278" s="4" t="str">
        <f t="shared" si="4"/>
        <v>地质资源与地质工程，</v>
      </c>
      <c r="E278" s="4" t="str">
        <f>CONCATENATE(D279,D280,D281)</f>
        <v>矿产普查与勘探，地球探测与信息技术，地质工程，</v>
      </c>
    </row>
    <row r="279" spans="1:5" ht="30" customHeight="1">
      <c r="A279" s="8" t="s">
        <v>920</v>
      </c>
      <c r="B279" s="4" t="s">
        <v>921</v>
      </c>
      <c r="C279" s="4" t="s">
        <v>378</v>
      </c>
      <c r="D279" s="4" t="str">
        <f t="shared" si="4"/>
        <v>矿产普查与勘探，</v>
      </c>
      <c r="E279" s="4"/>
    </row>
    <row r="280" spans="1:5" ht="30" customHeight="1">
      <c r="A280" s="8" t="s">
        <v>922</v>
      </c>
      <c r="B280" s="4" t="s">
        <v>923</v>
      </c>
      <c r="C280" s="4" t="s">
        <v>378</v>
      </c>
      <c r="D280" s="4" t="str">
        <f t="shared" si="4"/>
        <v>地球探测与信息技术，</v>
      </c>
      <c r="E280" s="4"/>
    </row>
    <row r="281" spans="1:5" ht="30" customHeight="1">
      <c r="A281" s="8" t="s">
        <v>924</v>
      </c>
      <c r="B281" s="4" t="s">
        <v>925</v>
      </c>
      <c r="C281" s="4" t="s">
        <v>378</v>
      </c>
      <c r="D281" s="4" t="str">
        <f t="shared" si="4"/>
        <v>地质工程，</v>
      </c>
      <c r="E281" s="4"/>
    </row>
    <row r="282" spans="1:5" ht="30" customHeight="1">
      <c r="A282" s="5" t="s">
        <v>926</v>
      </c>
      <c r="B282" s="7" t="s">
        <v>927</v>
      </c>
      <c r="C282" s="4" t="s">
        <v>378</v>
      </c>
      <c r="D282" s="4" t="str">
        <f t="shared" si="4"/>
        <v>矿业工程，</v>
      </c>
      <c r="E282" s="4" t="str">
        <f>CONCATENATE(D283,D284,D285)</f>
        <v>采矿工程，矿物加工工程，安全技术及工程，</v>
      </c>
    </row>
    <row r="283" spans="1:5" ht="30" customHeight="1">
      <c r="A283" s="8" t="s">
        <v>928</v>
      </c>
      <c r="B283" s="4" t="s">
        <v>929</v>
      </c>
      <c r="C283" s="4" t="s">
        <v>378</v>
      </c>
      <c r="D283" s="4" t="str">
        <f t="shared" si="4"/>
        <v>采矿工程，</v>
      </c>
      <c r="E283" s="4"/>
    </row>
    <row r="284" spans="1:5" ht="30" customHeight="1">
      <c r="A284" s="8" t="s">
        <v>930</v>
      </c>
      <c r="B284" s="4" t="s">
        <v>931</v>
      </c>
      <c r="C284" s="4" t="s">
        <v>378</v>
      </c>
      <c r="D284" s="4" t="str">
        <f t="shared" si="4"/>
        <v>矿物加工工程，</v>
      </c>
      <c r="E284" s="4"/>
    </row>
    <row r="285" spans="1:5" ht="30" customHeight="1">
      <c r="A285" s="8" t="s">
        <v>932</v>
      </c>
      <c r="B285" s="4" t="s">
        <v>933</v>
      </c>
      <c r="C285" s="4" t="s">
        <v>378</v>
      </c>
      <c r="D285" s="4" t="str">
        <f t="shared" si="4"/>
        <v>安全技术及工程，</v>
      </c>
      <c r="E285" s="4"/>
    </row>
    <row r="286" spans="1:5" ht="30" customHeight="1">
      <c r="A286" s="5" t="s">
        <v>934</v>
      </c>
      <c r="B286" s="7" t="s">
        <v>935</v>
      </c>
      <c r="C286" s="4" t="s">
        <v>378</v>
      </c>
      <c r="D286" s="4" t="str">
        <f t="shared" si="4"/>
        <v>石油与天然气工程，</v>
      </c>
      <c r="E286" s="4" t="str">
        <f>CONCATENATE(D287,D288,D289)</f>
        <v>油气井工程，油气田开发工程，油气储运工程，</v>
      </c>
    </row>
    <row r="287" spans="1:5" ht="30" customHeight="1">
      <c r="A287" s="8" t="s">
        <v>936</v>
      </c>
      <c r="B287" s="4" t="s">
        <v>937</v>
      </c>
      <c r="C287" s="4" t="s">
        <v>378</v>
      </c>
      <c r="D287" s="4" t="str">
        <f t="shared" si="4"/>
        <v>油气井工程，</v>
      </c>
      <c r="E287" s="4"/>
    </row>
    <row r="288" spans="1:5" ht="30" customHeight="1">
      <c r="A288" s="8" t="s">
        <v>938</v>
      </c>
      <c r="B288" s="4" t="s">
        <v>939</v>
      </c>
      <c r="C288" s="4" t="s">
        <v>378</v>
      </c>
      <c r="D288" s="4" t="str">
        <f t="shared" si="4"/>
        <v>油气田开发工程，</v>
      </c>
      <c r="E288" s="4"/>
    </row>
    <row r="289" spans="1:5" ht="30" customHeight="1">
      <c r="A289" s="8" t="s">
        <v>940</v>
      </c>
      <c r="B289" s="4" t="s">
        <v>941</v>
      </c>
      <c r="C289" s="4" t="s">
        <v>378</v>
      </c>
      <c r="D289" s="4" t="str">
        <f t="shared" si="4"/>
        <v>油气储运工程，</v>
      </c>
      <c r="E289" s="4"/>
    </row>
    <row r="290" spans="1:5" ht="30" customHeight="1">
      <c r="A290" s="5" t="s">
        <v>942</v>
      </c>
      <c r="B290" s="7" t="s">
        <v>943</v>
      </c>
      <c r="C290" s="4" t="s">
        <v>378</v>
      </c>
      <c r="D290" s="4" t="str">
        <f t="shared" si="4"/>
        <v>纺织科学与工程，</v>
      </c>
      <c r="E290" s="4" t="str">
        <f>CONCATENATE(D291,D292,D293,D294)</f>
        <v>纺织工程，纺织材料与纺织品设计，纺织化学与染整工程，服装设计与工程，</v>
      </c>
    </row>
    <row r="291" spans="1:5" ht="30" customHeight="1">
      <c r="A291" s="8" t="s">
        <v>944</v>
      </c>
      <c r="B291" s="4" t="s">
        <v>945</v>
      </c>
      <c r="C291" s="4" t="s">
        <v>378</v>
      </c>
      <c r="D291" s="4" t="str">
        <f t="shared" si="4"/>
        <v>纺织工程，</v>
      </c>
      <c r="E291" s="4"/>
    </row>
    <row r="292" spans="1:5" ht="30" customHeight="1">
      <c r="A292" s="8" t="s">
        <v>946</v>
      </c>
      <c r="B292" s="4" t="s">
        <v>947</v>
      </c>
      <c r="C292" s="4" t="s">
        <v>378</v>
      </c>
      <c r="D292" s="4" t="str">
        <f t="shared" si="4"/>
        <v>纺织材料与纺织品设计，</v>
      </c>
      <c r="E292" s="4"/>
    </row>
    <row r="293" spans="1:5" ht="30" customHeight="1">
      <c r="A293" s="8" t="s">
        <v>948</v>
      </c>
      <c r="B293" s="4" t="s">
        <v>949</v>
      </c>
      <c r="C293" s="4" t="s">
        <v>378</v>
      </c>
      <c r="D293" s="4" t="str">
        <f t="shared" si="4"/>
        <v>纺织化学与染整工程，</v>
      </c>
      <c r="E293" s="4"/>
    </row>
    <row r="294" spans="1:5" ht="30" customHeight="1">
      <c r="A294" s="8" t="s">
        <v>950</v>
      </c>
      <c r="B294" s="4" t="s">
        <v>951</v>
      </c>
      <c r="C294" s="4" t="s">
        <v>378</v>
      </c>
      <c r="D294" s="4" t="str">
        <f t="shared" si="4"/>
        <v>服装设计与工程，</v>
      </c>
      <c r="E294" s="4"/>
    </row>
    <row r="295" spans="1:5" ht="30" customHeight="1">
      <c r="A295" s="5" t="s">
        <v>952</v>
      </c>
      <c r="B295" s="7" t="s">
        <v>953</v>
      </c>
      <c r="C295" s="4" t="s">
        <v>378</v>
      </c>
      <c r="D295" s="4" t="str">
        <f t="shared" si="4"/>
        <v>轻工技术与工程，</v>
      </c>
      <c r="E295" s="4" t="str">
        <f>CONCATENATE(D296,D297,D298,D299)</f>
        <v>制浆造纸工程，制糖工程，发酵工程，皮革化学与工程，</v>
      </c>
    </row>
    <row r="296" spans="1:5" ht="30" customHeight="1">
      <c r="A296" s="8" t="s">
        <v>954</v>
      </c>
      <c r="B296" s="4" t="s">
        <v>955</v>
      </c>
      <c r="C296" s="4" t="s">
        <v>378</v>
      </c>
      <c r="D296" s="4" t="str">
        <f t="shared" si="4"/>
        <v>制浆造纸工程，</v>
      </c>
      <c r="E296" s="4"/>
    </row>
    <row r="297" spans="1:5" ht="30" customHeight="1">
      <c r="A297" s="8" t="s">
        <v>956</v>
      </c>
      <c r="B297" s="4" t="s">
        <v>957</v>
      </c>
      <c r="C297" s="4" t="s">
        <v>378</v>
      </c>
      <c r="D297" s="4" t="str">
        <f t="shared" si="4"/>
        <v>制糖工程，</v>
      </c>
      <c r="E297" s="4"/>
    </row>
    <row r="298" spans="1:5" ht="30" customHeight="1">
      <c r="A298" s="8" t="s">
        <v>958</v>
      </c>
      <c r="B298" s="4" t="s">
        <v>959</v>
      </c>
      <c r="C298" s="4" t="s">
        <v>378</v>
      </c>
      <c r="D298" s="4" t="str">
        <f t="shared" si="4"/>
        <v>发酵工程，</v>
      </c>
      <c r="E298" s="4"/>
    </row>
    <row r="299" spans="1:5" ht="30" customHeight="1">
      <c r="A299" s="8" t="s">
        <v>960</v>
      </c>
      <c r="B299" s="4" t="s">
        <v>961</v>
      </c>
      <c r="C299" s="4" t="s">
        <v>378</v>
      </c>
      <c r="D299" s="4" t="str">
        <f t="shared" si="4"/>
        <v>皮革化学与工程，</v>
      </c>
      <c r="E299" s="4"/>
    </row>
    <row r="300" spans="1:5" ht="30" customHeight="1">
      <c r="A300" s="5" t="s">
        <v>962</v>
      </c>
      <c r="B300" s="7" t="s">
        <v>963</v>
      </c>
      <c r="C300" s="4" t="s">
        <v>378</v>
      </c>
      <c r="D300" s="4" t="str">
        <f t="shared" si="4"/>
        <v>交通运输工程，</v>
      </c>
      <c r="E300" s="4" t="str">
        <f>CONCATENATE(D301,D302,D303,D304)</f>
        <v>道路与铁道工程，交通信息工程及控制，交通运输规划与管理，载运工具运用工程，</v>
      </c>
    </row>
    <row r="301" spans="1:5" ht="30" customHeight="1">
      <c r="A301" s="8" t="s">
        <v>964</v>
      </c>
      <c r="B301" s="4" t="s">
        <v>965</v>
      </c>
      <c r="C301" s="4" t="s">
        <v>378</v>
      </c>
      <c r="D301" s="4" t="str">
        <f t="shared" si="4"/>
        <v>道路与铁道工程，</v>
      </c>
      <c r="E301" s="4"/>
    </row>
    <row r="302" spans="1:5" ht="30" customHeight="1">
      <c r="A302" s="8" t="s">
        <v>966</v>
      </c>
      <c r="B302" s="4" t="s">
        <v>967</v>
      </c>
      <c r="C302" s="4" t="s">
        <v>378</v>
      </c>
      <c r="D302" s="4" t="str">
        <f t="shared" si="4"/>
        <v>交通信息工程及控制，</v>
      </c>
      <c r="E302" s="4"/>
    </row>
    <row r="303" spans="1:5" ht="30" customHeight="1">
      <c r="A303" s="8" t="s">
        <v>968</v>
      </c>
      <c r="B303" s="4" t="s">
        <v>969</v>
      </c>
      <c r="C303" s="4" t="s">
        <v>378</v>
      </c>
      <c r="D303" s="4" t="str">
        <f t="shared" si="4"/>
        <v>交通运输规划与管理，</v>
      </c>
      <c r="E303" s="4"/>
    </row>
    <row r="304" spans="1:5" ht="30" customHeight="1">
      <c r="A304" s="8" t="s">
        <v>970</v>
      </c>
      <c r="B304" s="4" t="s">
        <v>971</v>
      </c>
      <c r="C304" s="4" t="s">
        <v>378</v>
      </c>
      <c r="D304" s="4" t="str">
        <f t="shared" si="4"/>
        <v>载运工具运用工程，</v>
      </c>
      <c r="E304" s="4"/>
    </row>
    <row r="305" spans="1:5" ht="30" customHeight="1">
      <c r="A305" s="5" t="s">
        <v>972</v>
      </c>
      <c r="B305" s="7" t="s">
        <v>973</v>
      </c>
      <c r="C305" s="4" t="s">
        <v>378</v>
      </c>
      <c r="D305" s="4" t="str">
        <f t="shared" si="4"/>
        <v>船舶与海洋工程，</v>
      </c>
      <c r="E305" s="4" t="str">
        <f>CONCATENATE(D306,D307,D308)</f>
        <v>船舶与海洋结构物设计制造，轮机工程，水声工程，</v>
      </c>
    </row>
    <row r="306" spans="1:5" ht="30" customHeight="1">
      <c r="A306" s="8" t="s">
        <v>974</v>
      </c>
      <c r="B306" s="4" t="s">
        <v>975</v>
      </c>
      <c r="C306" s="4" t="s">
        <v>378</v>
      </c>
      <c r="D306" s="4" t="str">
        <f t="shared" si="4"/>
        <v>船舶与海洋结构物设计制造，</v>
      </c>
      <c r="E306" s="4"/>
    </row>
    <row r="307" spans="1:5" ht="30" customHeight="1">
      <c r="A307" s="8" t="s">
        <v>976</v>
      </c>
      <c r="B307" s="4" t="s">
        <v>977</v>
      </c>
      <c r="C307" s="4" t="s">
        <v>378</v>
      </c>
      <c r="D307" s="4" t="str">
        <f t="shared" si="4"/>
        <v>轮机工程，</v>
      </c>
      <c r="E307" s="4"/>
    </row>
    <row r="308" spans="1:5" ht="30" customHeight="1">
      <c r="A308" s="8" t="s">
        <v>978</v>
      </c>
      <c r="B308" s="4" t="s">
        <v>979</v>
      </c>
      <c r="C308" s="4" t="s">
        <v>378</v>
      </c>
      <c r="D308" s="4" t="str">
        <f t="shared" si="4"/>
        <v>水声工程，</v>
      </c>
      <c r="E308" s="4"/>
    </row>
    <row r="309" spans="1:5" ht="30" customHeight="1">
      <c r="A309" s="5" t="s">
        <v>980</v>
      </c>
      <c r="B309" s="7" t="s">
        <v>981</v>
      </c>
      <c r="C309" s="4" t="s">
        <v>378</v>
      </c>
      <c r="D309" s="4" t="str">
        <f t="shared" si="4"/>
        <v>航空宇航科学与技术，</v>
      </c>
      <c r="E309" s="4" t="str">
        <f>CONCATENATE(D310,D311,D312,D313)</f>
        <v>飞行器设计，航空宇航推进理论与工程，航空宇航制造工程，人机与环境工程，</v>
      </c>
    </row>
    <row r="310" spans="1:5" ht="30" customHeight="1">
      <c r="A310" s="8" t="s">
        <v>982</v>
      </c>
      <c r="B310" s="4" t="s">
        <v>983</v>
      </c>
      <c r="C310" s="4" t="s">
        <v>378</v>
      </c>
      <c r="D310" s="4" t="str">
        <f t="shared" si="4"/>
        <v>飞行器设计，</v>
      </c>
      <c r="E310" s="4"/>
    </row>
    <row r="311" spans="1:5" ht="30" customHeight="1">
      <c r="A311" s="8" t="s">
        <v>984</v>
      </c>
      <c r="B311" s="4" t="s">
        <v>985</v>
      </c>
      <c r="C311" s="4" t="s">
        <v>378</v>
      </c>
      <c r="D311" s="4" t="str">
        <f t="shared" si="4"/>
        <v>航空宇航推进理论与工程，</v>
      </c>
      <c r="E311" s="4"/>
    </row>
    <row r="312" spans="1:5" ht="30" customHeight="1">
      <c r="A312" s="8" t="s">
        <v>986</v>
      </c>
      <c r="B312" s="4" t="s">
        <v>987</v>
      </c>
      <c r="C312" s="4" t="s">
        <v>378</v>
      </c>
      <c r="D312" s="4" t="str">
        <f t="shared" si="4"/>
        <v>航空宇航制造工程，</v>
      </c>
      <c r="E312" s="4"/>
    </row>
    <row r="313" spans="1:5" ht="30" customHeight="1">
      <c r="A313" s="8" t="s">
        <v>988</v>
      </c>
      <c r="B313" s="4" t="s">
        <v>989</v>
      </c>
      <c r="C313" s="4" t="s">
        <v>378</v>
      </c>
      <c r="D313" s="4" t="str">
        <f t="shared" si="4"/>
        <v>人机与环境工程，</v>
      </c>
      <c r="E313" s="4"/>
    </row>
    <row r="314" spans="1:5" ht="30" customHeight="1">
      <c r="A314" s="5" t="s">
        <v>990</v>
      </c>
      <c r="B314" s="7" t="s">
        <v>991</v>
      </c>
      <c r="C314" s="4" t="s">
        <v>378</v>
      </c>
      <c r="D314" s="4" t="str">
        <f t="shared" si="4"/>
        <v>兵器科学与技术，</v>
      </c>
      <c r="E314" s="4" t="str">
        <f>CONCATENATE(D315,D316,D317,D318)</f>
        <v>武器系统与运用工程，兵器发射理论与技术，火炮、自动武器与弹药工程，军事化学与烟火技术，</v>
      </c>
    </row>
    <row r="315" spans="1:5" ht="30" customHeight="1">
      <c r="A315" s="8" t="s">
        <v>992</v>
      </c>
      <c r="B315" s="4" t="s">
        <v>993</v>
      </c>
      <c r="C315" s="4" t="s">
        <v>378</v>
      </c>
      <c r="D315" s="4" t="str">
        <f t="shared" si="4"/>
        <v>武器系统与运用工程，</v>
      </c>
      <c r="E315" s="4"/>
    </row>
    <row r="316" spans="1:5" ht="30" customHeight="1">
      <c r="A316" s="8" t="s">
        <v>994</v>
      </c>
      <c r="B316" s="4" t="s">
        <v>995</v>
      </c>
      <c r="C316" s="4" t="s">
        <v>378</v>
      </c>
      <c r="D316" s="4" t="str">
        <f t="shared" si="4"/>
        <v>兵器发射理论与技术，</v>
      </c>
      <c r="E316" s="4"/>
    </row>
    <row r="317" spans="1:5" ht="30" customHeight="1">
      <c r="A317" s="8" t="s">
        <v>996</v>
      </c>
      <c r="B317" s="4" t="s">
        <v>997</v>
      </c>
      <c r="C317" s="4" t="s">
        <v>378</v>
      </c>
      <c r="D317" s="4" t="str">
        <f t="shared" si="4"/>
        <v>火炮、自动武器与弹药工程，</v>
      </c>
      <c r="E317" s="4"/>
    </row>
    <row r="318" spans="1:5" ht="30" customHeight="1">
      <c r="A318" s="8" t="s">
        <v>998</v>
      </c>
      <c r="B318" s="4" t="s">
        <v>999</v>
      </c>
      <c r="C318" s="4" t="s">
        <v>378</v>
      </c>
      <c r="D318" s="4" t="str">
        <f t="shared" si="4"/>
        <v>军事化学与烟火技术，</v>
      </c>
      <c r="E318" s="4"/>
    </row>
    <row r="319" spans="1:5" ht="30" customHeight="1">
      <c r="A319" s="5" t="s">
        <v>1000</v>
      </c>
      <c r="B319" s="7" t="s">
        <v>1001</v>
      </c>
      <c r="C319" s="4" t="s">
        <v>378</v>
      </c>
      <c r="D319" s="4" t="str">
        <f t="shared" si="4"/>
        <v>核科学与技术，</v>
      </c>
      <c r="E319" s="4" t="str">
        <f>CONCATENATE(D320,D321,D322,D323)</f>
        <v>核能科学与工程，核燃料循环与材料，核技术及应用，辐射防护及环境保护，</v>
      </c>
    </row>
    <row r="320" spans="1:5" ht="30" customHeight="1">
      <c r="A320" s="8" t="s">
        <v>1002</v>
      </c>
      <c r="B320" s="4" t="s">
        <v>1003</v>
      </c>
      <c r="C320" s="4" t="s">
        <v>378</v>
      </c>
      <c r="D320" s="4" t="str">
        <f t="shared" si="4"/>
        <v>核能科学与工程，</v>
      </c>
      <c r="E320" s="4"/>
    </row>
    <row r="321" spans="1:5" ht="30" customHeight="1">
      <c r="A321" s="8" t="s">
        <v>1004</v>
      </c>
      <c r="B321" s="4" t="s">
        <v>1005</v>
      </c>
      <c r="C321" s="4" t="s">
        <v>378</v>
      </c>
      <c r="D321" s="4" t="str">
        <f t="shared" si="4"/>
        <v>核燃料循环与材料，</v>
      </c>
      <c r="E321" s="4"/>
    </row>
    <row r="322" spans="1:5" ht="30" customHeight="1">
      <c r="A322" s="8" t="s">
        <v>1006</v>
      </c>
      <c r="B322" s="4" t="s">
        <v>1007</v>
      </c>
      <c r="C322" s="4" t="s">
        <v>378</v>
      </c>
      <c r="D322" s="4" t="str">
        <f t="shared" si="4"/>
        <v>核技术及应用，</v>
      </c>
      <c r="E322" s="4"/>
    </row>
    <row r="323" spans="1:5" ht="30" customHeight="1">
      <c r="A323" s="8" t="s">
        <v>1008</v>
      </c>
      <c r="B323" s="4" t="s">
        <v>1009</v>
      </c>
      <c r="C323" s="4" t="s">
        <v>378</v>
      </c>
      <c r="D323" s="4" t="str">
        <f aca="true" t="shared" si="5" ref="D323:D386">B323&amp;C323</f>
        <v>辐射防护及环境保护，</v>
      </c>
      <c r="E323" s="4"/>
    </row>
    <row r="324" spans="1:5" ht="30" customHeight="1">
      <c r="A324" s="5" t="s">
        <v>1010</v>
      </c>
      <c r="B324" s="7" t="s">
        <v>1011</v>
      </c>
      <c r="C324" s="4" t="s">
        <v>378</v>
      </c>
      <c r="D324" s="4" t="str">
        <f t="shared" si="5"/>
        <v>农业工程，</v>
      </c>
      <c r="E324" s="4" t="str">
        <f>CONCATENATE(D325,D326,D327,D328)</f>
        <v>农业机械化工程，农业水土工程，农业生物环境与能源工程，农业电气化与自动化，</v>
      </c>
    </row>
    <row r="325" spans="1:5" ht="30" customHeight="1">
      <c r="A325" s="8" t="s">
        <v>1012</v>
      </c>
      <c r="B325" s="4" t="s">
        <v>1013</v>
      </c>
      <c r="C325" s="4" t="s">
        <v>378</v>
      </c>
      <c r="D325" s="4" t="str">
        <f t="shared" si="5"/>
        <v>农业机械化工程，</v>
      </c>
      <c r="E325" s="4"/>
    </row>
    <row r="326" spans="1:5" ht="30" customHeight="1">
      <c r="A326" s="8" t="s">
        <v>1014</v>
      </c>
      <c r="B326" s="4" t="s">
        <v>1015</v>
      </c>
      <c r="C326" s="4" t="s">
        <v>378</v>
      </c>
      <c r="D326" s="4" t="str">
        <f t="shared" si="5"/>
        <v>农业水土工程，</v>
      </c>
      <c r="E326" s="4"/>
    </row>
    <row r="327" spans="1:5" ht="30" customHeight="1">
      <c r="A327" s="8" t="s">
        <v>1016</v>
      </c>
      <c r="B327" s="4" t="s">
        <v>1017</v>
      </c>
      <c r="C327" s="4" t="s">
        <v>378</v>
      </c>
      <c r="D327" s="4" t="str">
        <f t="shared" si="5"/>
        <v>农业生物环境与能源工程，</v>
      </c>
      <c r="E327" s="4"/>
    </row>
    <row r="328" spans="1:5" ht="30" customHeight="1">
      <c r="A328" s="8" t="s">
        <v>1018</v>
      </c>
      <c r="B328" s="4" t="s">
        <v>1019</v>
      </c>
      <c r="C328" s="4" t="s">
        <v>378</v>
      </c>
      <c r="D328" s="4" t="str">
        <f t="shared" si="5"/>
        <v>农业电气化与自动化，</v>
      </c>
      <c r="E328" s="4"/>
    </row>
    <row r="329" spans="1:5" ht="30" customHeight="1">
      <c r="A329" s="5" t="s">
        <v>1020</v>
      </c>
      <c r="B329" s="7" t="s">
        <v>1021</v>
      </c>
      <c r="C329" s="4" t="s">
        <v>378</v>
      </c>
      <c r="D329" s="4" t="str">
        <f t="shared" si="5"/>
        <v>林业工程，</v>
      </c>
      <c r="E329" s="4" t="str">
        <f>CONCATENATE(D330,D331,D332)</f>
        <v>森林工程，木材科学与技术，林产化学加工工程，</v>
      </c>
    </row>
    <row r="330" spans="1:5" ht="30" customHeight="1">
      <c r="A330" s="8" t="s">
        <v>1022</v>
      </c>
      <c r="B330" s="4" t="s">
        <v>1023</v>
      </c>
      <c r="C330" s="4" t="s">
        <v>378</v>
      </c>
      <c r="D330" s="4" t="str">
        <f t="shared" si="5"/>
        <v>森林工程，</v>
      </c>
      <c r="E330" s="4"/>
    </row>
    <row r="331" spans="1:5" ht="30" customHeight="1">
      <c r="A331" s="8" t="s">
        <v>1024</v>
      </c>
      <c r="B331" s="4" t="s">
        <v>1025</v>
      </c>
      <c r="C331" s="4" t="s">
        <v>378</v>
      </c>
      <c r="D331" s="4" t="str">
        <f t="shared" si="5"/>
        <v>木材科学与技术，</v>
      </c>
      <c r="E331" s="4"/>
    </row>
    <row r="332" spans="1:5" ht="30" customHeight="1">
      <c r="A332" s="8" t="s">
        <v>1026</v>
      </c>
      <c r="B332" s="4" t="s">
        <v>1027</v>
      </c>
      <c r="C332" s="4" t="s">
        <v>378</v>
      </c>
      <c r="D332" s="4" t="str">
        <f t="shared" si="5"/>
        <v>林产化学加工工程，</v>
      </c>
      <c r="E332" s="4"/>
    </row>
    <row r="333" spans="1:5" ht="30" customHeight="1">
      <c r="A333" s="5" t="s">
        <v>1028</v>
      </c>
      <c r="B333" s="7" t="s">
        <v>1029</v>
      </c>
      <c r="C333" s="4" t="s">
        <v>378</v>
      </c>
      <c r="D333" s="4" t="str">
        <f t="shared" si="5"/>
        <v>环境科学与工程（可授工学、理学、农学学位），</v>
      </c>
      <c r="E333" s="4" t="str">
        <f>CONCATENATE(D334,D335)</f>
        <v>环境科学，环境工程，</v>
      </c>
    </row>
    <row r="334" spans="1:5" ht="30" customHeight="1">
      <c r="A334" s="8" t="s">
        <v>1030</v>
      </c>
      <c r="B334" s="4" t="s">
        <v>1031</v>
      </c>
      <c r="C334" s="4" t="s">
        <v>378</v>
      </c>
      <c r="D334" s="4" t="str">
        <f t="shared" si="5"/>
        <v>环境科学，</v>
      </c>
      <c r="E334" s="4"/>
    </row>
    <row r="335" spans="1:5" ht="30" customHeight="1">
      <c r="A335" s="8" t="s">
        <v>1032</v>
      </c>
      <c r="B335" s="4" t="s">
        <v>1033</v>
      </c>
      <c r="C335" s="4" t="s">
        <v>378</v>
      </c>
      <c r="D335" s="4" t="str">
        <f t="shared" si="5"/>
        <v>环境工程，</v>
      </c>
      <c r="E335" s="4"/>
    </row>
    <row r="336" spans="1:5" ht="30" customHeight="1">
      <c r="A336" s="5" t="s">
        <v>1034</v>
      </c>
      <c r="B336" s="7" t="s">
        <v>1035</v>
      </c>
      <c r="C336" s="4" t="s">
        <v>378</v>
      </c>
      <c r="D336" s="4" t="str">
        <f t="shared" si="5"/>
        <v>生物医学工程（可授工学、理学、医学学位），</v>
      </c>
      <c r="E336" s="4"/>
    </row>
    <row r="337" spans="1:5" ht="30" customHeight="1">
      <c r="A337" s="5" t="s">
        <v>1036</v>
      </c>
      <c r="B337" s="7" t="s">
        <v>1037</v>
      </c>
      <c r="C337" s="4" t="s">
        <v>378</v>
      </c>
      <c r="D337" s="4" t="str">
        <f t="shared" si="5"/>
        <v>食品科学与工程（可授工学、农学学位），</v>
      </c>
      <c r="E337" s="4" t="str">
        <f>CONCATENATE(D338,D339,D340,D341)</f>
        <v>食品科学，粮食、油脂及植物蛋白工程，农产品加工及贮藏工程，水产品加工及贮藏工程，</v>
      </c>
    </row>
    <row r="338" spans="1:5" ht="30" customHeight="1">
      <c r="A338" s="8" t="s">
        <v>1038</v>
      </c>
      <c r="B338" s="4" t="s">
        <v>1039</v>
      </c>
      <c r="C338" s="4" t="s">
        <v>378</v>
      </c>
      <c r="D338" s="4" t="str">
        <f t="shared" si="5"/>
        <v>食品科学，</v>
      </c>
      <c r="E338" s="4"/>
    </row>
    <row r="339" spans="1:5" ht="30" customHeight="1">
      <c r="A339" s="8" t="s">
        <v>1040</v>
      </c>
      <c r="B339" s="4" t="s">
        <v>1041</v>
      </c>
      <c r="C339" s="4" t="s">
        <v>378</v>
      </c>
      <c r="D339" s="4" t="str">
        <f t="shared" si="5"/>
        <v>粮食、油脂及植物蛋白工程，</v>
      </c>
      <c r="E339" s="4"/>
    </row>
    <row r="340" spans="1:5" ht="30" customHeight="1">
      <c r="A340" s="8" t="s">
        <v>1042</v>
      </c>
      <c r="B340" s="4" t="s">
        <v>1043</v>
      </c>
      <c r="C340" s="4" t="s">
        <v>378</v>
      </c>
      <c r="D340" s="4" t="str">
        <f t="shared" si="5"/>
        <v>农产品加工及贮藏工程，</v>
      </c>
      <c r="E340" s="4"/>
    </row>
    <row r="341" spans="1:5" ht="30" customHeight="1">
      <c r="A341" s="8" t="s">
        <v>1044</v>
      </c>
      <c r="B341" s="4" t="s">
        <v>1045</v>
      </c>
      <c r="C341" s="4" t="s">
        <v>378</v>
      </c>
      <c r="D341" s="4" t="str">
        <f t="shared" si="5"/>
        <v>水产品加工及贮藏工程，</v>
      </c>
      <c r="E341" s="4"/>
    </row>
    <row r="342" spans="1:5" ht="30" customHeight="1">
      <c r="A342" s="5" t="s">
        <v>1046</v>
      </c>
      <c r="B342" s="6" t="s">
        <v>1047</v>
      </c>
      <c r="C342" s="4" t="s">
        <v>378</v>
      </c>
      <c r="D342" s="6" t="str">
        <f t="shared" si="5"/>
        <v>农学，</v>
      </c>
      <c r="E342" s="4"/>
    </row>
    <row r="343" spans="1:5" ht="30" customHeight="1">
      <c r="A343" s="5" t="s">
        <v>1048</v>
      </c>
      <c r="B343" s="7" t="s">
        <v>1049</v>
      </c>
      <c r="C343" s="4" t="s">
        <v>378</v>
      </c>
      <c r="D343" s="4" t="str">
        <f t="shared" si="5"/>
        <v>作物学，</v>
      </c>
      <c r="E343" s="4" t="str">
        <f>CONCATENATE(D344,D345)</f>
        <v>作物栽培学与耕作学，作物遗传育种，</v>
      </c>
    </row>
    <row r="344" spans="1:5" ht="30" customHeight="1">
      <c r="A344" s="8" t="s">
        <v>1050</v>
      </c>
      <c r="B344" s="4" t="s">
        <v>1051</v>
      </c>
      <c r="C344" s="4" t="s">
        <v>378</v>
      </c>
      <c r="D344" s="4" t="str">
        <f t="shared" si="5"/>
        <v>作物栽培学与耕作学，</v>
      </c>
      <c r="E344" s="4"/>
    </row>
    <row r="345" spans="1:5" ht="30" customHeight="1">
      <c r="A345" s="8" t="s">
        <v>1052</v>
      </c>
      <c r="B345" s="4" t="s">
        <v>1053</v>
      </c>
      <c r="C345" s="4" t="s">
        <v>378</v>
      </c>
      <c r="D345" s="4" t="str">
        <f t="shared" si="5"/>
        <v>作物遗传育种，</v>
      </c>
      <c r="E345" s="4"/>
    </row>
    <row r="346" spans="1:5" ht="30" customHeight="1">
      <c r="A346" s="5" t="s">
        <v>1054</v>
      </c>
      <c r="B346" s="7" t="s">
        <v>1055</v>
      </c>
      <c r="C346" s="4" t="s">
        <v>378</v>
      </c>
      <c r="D346" s="4" t="str">
        <f t="shared" si="5"/>
        <v>园艺学，</v>
      </c>
      <c r="E346" s="4" t="str">
        <f>CONCATENATE(D347,D348,D349)</f>
        <v>果树学，蔬菜学，茶学，</v>
      </c>
    </row>
    <row r="347" spans="1:5" ht="30" customHeight="1">
      <c r="A347" s="8" t="s">
        <v>1056</v>
      </c>
      <c r="B347" s="4" t="s">
        <v>1057</v>
      </c>
      <c r="C347" s="4" t="s">
        <v>378</v>
      </c>
      <c r="D347" s="4" t="str">
        <f t="shared" si="5"/>
        <v>果树学，</v>
      </c>
      <c r="E347" s="4"/>
    </row>
    <row r="348" spans="1:5" ht="30" customHeight="1">
      <c r="A348" s="8" t="s">
        <v>1058</v>
      </c>
      <c r="B348" s="4" t="s">
        <v>1059</v>
      </c>
      <c r="C348" s="4" t="s">
        <v>378</v>
      </c>
      <c r="D348" s="4" t="str">
        <f t="shared" si="5"/>
        <v>蔬菜学，</v>
      </c>
      <c r="E348" s="4"/>
    </row>
    <row r="349" spans="1:5" ht="30" customHeight="1">
      <c r="A349" s="8" t="s">
        <v>1060</v>
      </c>
      <c r="B349" s="4" t="s">
        <v>1061</v>
      </c>
      <c r="C349" s="4" t="s">
        <v>378</v>
      </c>
      <c r="D349" s="4" t="str">
        <f t="shared" si="5"/>
        <v>茶学，</v>
      </c>
      <c r="E349" s="4"/>
    </row>
    <row r="350" spans="1:5" ht="30" customHeight="1">
      <c r="A350" s="5" t="s">
        <v>1062</v>
      </c>
      <c r="B350" s="7" t="s">
        <v>1063</v>
      </c>
      <c r="C350" s="4" t="s">
        <v>378</v>
      </c>
      <c r="D350" s="4" t="str">
        <f t="shared" si="5"/>
        <v>农业资源利用，</v>
      </c>
      <c r="E350" s="4" t="str">
        <f>CONCATENATE(D351,D352)</f>
        <v>土壤学，植物营养学，</v>
      </c>
    </row>
    <row r="351" spans="1:5" ht="30" customHeight="1">
      <c r="A351" s="8" t="s">
        <v>1064</v>
      </c>
      <c r="B351" s="4" t="s">
        <v>1065</v>
      </c>
      <c r="C351" s="4" t="s">
        <v>378</v>
      </c>
      <c r="D351" s="4" t="str">
        <f t="shared" si="5"/>
        <v>土壤学，</v>
      </c>
      <c r="E351" s="4"/>
    </row>
    <row r="352" spans="1:5" ht="30" customHeight="1">
      <c r="A352" s="8" t="s">
        <v>1066</v>
      </c>
      <c r="B352" s="4" t="s">
        <v>1067</v>
      </c>
      <c r="C352" s="4" t="s">
        <v>378</v>
      </c>
      <c r="D352" s="4" t="str">
        <f t="shared" si="5"/>
        <v>植物营养学，</v>
      </c>
      <c r="E352" s="4"/>
    </row>
    <row r="353" spans="1:5" ht="30" customHeight="1">
      <c r="A353" s="5" t="s">
        <v>1068</v>
      </c>
      <c r="B353" s="7" t="s">
        <v>1069</v>
      </c>
      <c r="C353" s="4" t="s">
        <v>378</v>
      </c>
      <c r="D353" s="4" t="str">
        <f t="shared" si="5"/>
        <v>植物保护，</v>
      </c>
      <c r="E353" s="4" t="str">
        <f>CONCATENATE(D354,D355,D356)</f>
        <v>植物病理学，农业昆虫与害虫防治，农药学(可授农学、理学学位），</v>
      </c>
    </row>
    <row r="354" spans="1:5" ht="30" customHeight="1">
      <c r="A354" s="8" t="s">
        <v>1070</v>
      </c>
      <c r="B354" s="4" t="s">
        <v>1071</v>
      </c>
      <c r="C354" s="4" t="s">
        <v>378</v>
      </c>
      <c r="D354" s="4" t="str">
        <f t="shared" si="5"/>
        <v>植物病理学，</v>
      </c>
      <c r="E354" s="4"/>
    </row>
    <row r="355" spans="1:5" ht="30" customHeight="1">
      <c r="A355" s="8" t="s">
        <v>1072</v>
      </c>
      <c r="B355" s="4" t="s">
        <v>1073</v>
      </c>
      <c r="C355" s="4" t="s">
        <v>378</v>
      </c>
      <c r="D355" s="4" t="str">
        <f t="shared" si="5"/>
        <v>农业昆虫与害虫防治，</v>
      </c>
      <c r="E355" s="4"/>
    </row>
    <row r="356" spans="1:5" ht="30" customHeight="1">
      <c r="A356" s="8" t="s">
        <v>1074</v>
      </c>
      <c r="B356" s="4" t="s">
        <v>1075</v>
      </c>
      <c r="C356" s="4" t="s">
        <v>378</v>
      </c>
      <c r="D356" s="4" t="str">
        <f t="shared" si="5"/>
        <v>农药学(可授农学、理学学位），</v>
      </c>
      <c r="E356" s="4"/>
    </row>
    <row r="357" spans="1:5" ht="30" customHeight="1">
      <c r="A357" s="5" t="s">
        <v>1076</v>
      </c>
      <c r="B357" s="7" t="s">
        <v>1077</v>
      </c>
      <c r="C357" s="4" t="s">
        <v>378</v>
      </c>
      <c r="D357" s="4" t="str">
        <f t="shared" si="5"/>
        <v>畜牧学，</v>
      </c>
      <c r="E357" s="4" t="str">
        <f>CONCATENATE(D358,D359,D360,D361)</f>
        <v>动物遗传育种与繁殖，动物营养与饲料科学，草业科学，特种经济动物饲养（含：蚕、蜂等），</v>
      </c>
    </row>
    <row r="358" spans="1:5" ht="30" customHeight="1">
      <c r="A358" s="8" t="s">
        <v>1078</v>
      </c>
      <c r="B358" s="4" t="s">
        <v>1079</v>
      </c>
      <c r="C358" s="4" t="s">
        <v>378</v>
      </c>
      <c r="D358" s="4" t="str">
        <f t="shared" si="5"/>
        <v>动物遗传育种与繁殖，</v>
      </c>
      <c r="E358" s="4"/>
    </row>
    <row r="359" spans="1:5" ht="30" customHeight="1">
      <c r="A359" s="8" t="s">
        <v>1080</v>
      </c>
      <c r="B359" s="4" t="s">
        <v>1081</v>
      </c>
      <c r="C359" s="4" t="s">
        <v>378</v>
      </c>
      <c r="D359" s="4" t="str">
        <f t="shared" si="5"/>
        <v>动物营养与饲料科学，</v>
      </c>
      <c r="E359" s="4"/>
    </row>
    <row r="360" spans="1:5" ht="30" customHeight="1">
      <c r="A360" s="8" t="s">
        <v>1082</v>
      </c>
      <c r="B360" s="4" t="s">
        <v>1083</v>
      </c>
      <c r="C360" s="4" t="s">
        <v>378</v>
      </c>
      <c r="D360" s="4" t="str">
        <f t="shared" si="5"/>
        <v>草业科学，</v>
      </c>
      <c r="E360" s="4"/>
    </row>
    <row r="361" spans="1:5" ht="30" customHeight="1">
      <c r="A361" s="8" t="s">
        <v>1084</v>
      </c>
      <c r="B361" s="4" t="s">
        <v>1085</v>
      </c>
      <c r="C361" s="4" t="s">
        <v>378</v>
      </c>
      <c r="D361" s="4" t="str">
        <f t="shared" si="5"/>
        <v>特种经济动物饲养（含：蚕、蜂等），</v>
      </c>
      <c r="E361" s="4"/>
    </row>
    <row r="362" spans="1:5" ht="30" customHeight="1">
      <c r="A362" s="5" t="s">
        <v>1086</v>
      </c>
      <c r="B362" s="7" t="s">
        <v>1087</v>
      </c>
      <c r="C362" s="4" t="s">
        <v>378</v>
      </c>
      <c r="D362" s="4" t="str">
        <f t="shared" si="5"/>
        <v>兽医学，</v>
      </c>
      <c r="E362" s="4" t="str">
        <f>CONCATENATE(D363,D364,D365)</f>
        <v>基础兽医学，预防兽医学，临床兽医学，</v>
      </c>
    </row>
    <row r="363" spans="1:5" ht="30" customHeight="1">
      <c r="A363" s="8" t="s">
        <v>1088</v>
      </c>
      <c r="B363" s="4" t="s">
        <v>1089</v>
      </c>
      <c r="C363" s="4" t="s">
        <v>378</v>
      </c>
      <c r="D363" s="4" t="str">
        <f t="shared" si="5"/>
        <v>基础兽医学，</v>
      </c>
      <c r="E363" s="4"/>
    </row>
    <row r="364" spans="1:5" ht="30" customHeight="1">
      <c r="A364" s="8" t="s">
        <v>1090</v>
      </c>
      <c r="B364" s="4" t="s">
        <v>1091</v>
      </c>
      <c r="C364" s="4" t="s">
        <v>378</v>
      </c>
      <c r="D364" s="4" t="str">
        <f t="shared" si="5"/>
        <v>预防兽医学，</v>
      </c>
      <c r="E364" s="4"/>
    </row>
    <row r="365" spans="1:5" ht="30" customHeight="1">
      <c r="A365" s="8" t="s">
        <v>1092</v>
      </c>
      <c r="B365" s="4" t="s">
        <v>1093</v>
      </c>
      <c r="C365" s="4" t="s">
        <v>378</v>
      </c>
      <c r="D365" s="4" t="str">
        <f t="shared" si="5"/>
        <v>临床兽医学，</v>
      </c>
      <c r="E365" s="4"/>
    </row>
    <row r="366" spans="1:5" ht="30" customHeight="1">
      <c r="A366" s="5" t="s">
        <v>1094</v>
      </c>
      <c r="B366" s="7" t="s">
        <v>1095</v>
      </c>
      <c r="C366" s="4" t="s">
        <v>378</v>
      </c>
      <c r="D366" s="4" t="str">
        <f t="shared" si="5"/>
        <v>林学，</v>
      </c>
      <c r="E366" s="4" t="str">
        <f>CONCATENATE(D367,D368,D369,D370,D371,D372,D373)</f>
        <v>林木遗传育种，森林培育，森林保护学，森林经理学，野生动植物保护与利用，园林植物与观赏园艺，水土保持与荒漠化防治，</v>
      </c>
    </row>
    <row r="367" spans="1:5" ht="30" customHeight="1">
      <c r="A367" s="8" t="s">
        <v>1096</v>
      </c>
      <c r="B367" s="4" t="s">
        <v>1097</v>
      </c>
      <c r="C367" s="4" t="s">
        <v>378</v>
      </c>
      <c r="D367" s="4" t="str">
        <f t="shared" si="5"/>
        <v>林木遗传育种，</v>
      </c>
      <c r="E367" s="4"/>
    </row>
    <row r="368" spans="1:5" ht="30" customHeight="1">
      <c r="A368" s="8" t="s">
        <v>1098</v>
      </c>
      <c r="B368" s="4" t="s">
        <v>1099</v>
      </c>
      <c r="C368" s="4" t="s">
        <v>378</v>
      </c>
      <c r="D368" s="4" t="str">
        <f t="shared" si="5"/>
        <v>森林培育，</v>
      </c>
      <c r="E368" s="4"/>
    </row>
    <row r="369" spans="1:5" ht="30" customHeight="1">
      <c r="A369" s="8" t="s">
        <v>1100</v>
      </c>
      <c r="B369" s="4" t="s">
        <v>1101</v>
      </c>
      <c r="C369" s="4" t="s">
        <v>378</v>
      </c>
      <c r="D369" s="4" t="str">
        <f t="shared" si="5"/>
        <v>森林保护学，</v>
      </c>
      <c r="E369" s="4"/>
    </row>
    <row r="370" spans="1:5" ht="30" customHeight="1">
      <c r="A370" s="8" t="s">
        <v>1102</v>
      </c>
      <c r="B370" s="4" t="s">
        <v>1103</v>
      </c>
      <c r="C370" s="4" t="s">
        <v>378</v>
      </c>
      <c r="D370" s="4" t="str">
        <f t="shared" si="5"/>
        <v>森林经理学，</v>
      </c>
      <c r="E370" s="4"/>
    </row>
    <row r="371" spans="1:5" ht="30" customHeight="1">
      <c r="A371" s="8" t="s">
        <v>1104</v>
      </c>
      <c r="B371" s="4" t="s">
        <v>1105</v>
      </c>
      <c r="C371" s="4" t="s">
        <v>378</v>
      </c>
      <c r="D371" s="4" t="str">
        <f t="shared" si="5"/>
        <v>野生动植物保护与利用，</v>
      </c>
      <c r="E371" s="4"/>
    </row>
    <row r="372" spans="1:5" ht="30" customHeight="1">
      <c r="A372" s="8" t="s">
        <v>1106</v>
      </c>
      <c r="B372" s="4" t="s">
        <v>1107</v>
      </c>
      <c r="C372" s="4" t="s">
        <v>378</v>
      </c>
      <c r="D372" s="4" t="str">
        <f t="shared" si="5"/>
        <v>园林植物与观赏园艺，</v>
      </c>
      <c r="E372" s="4"/>
    </row>
    <row r="373" spans="1:5" ht="30" customHeight="1">
      <c r="A373" s="8" t="s">
        <v>1108</v>
      </c>
      <c r="B373" s="4" t="s">
        <v>1109</v>
      </c>
      <c r="C373" s="4" t="s">
        <v>378</v>
      </c>
      <c r="D373" s="4" t="str">
        <f t="shared" si="5"/>
        <v>水土保持与荒漠化防治，</v>
      </c>
      <c r="E373" s="4"/>
    </row>
    <row r="374" spans="1:5" ht="30" customHeight="1">
      <c r="A374" s="5" t="s">
        <v>1110</v>
      </c>
      <c r="B374" s="7" t="s">
        <v>1111</v>
      </c>
      <c r="C374" s="4" t="s">
        <v>378</v>
      </c>
      <c r="D374" s="4" t="str">
        <f t="shared" si="5"/>
        <v>水产，</v>
      </c>
      <c r="E374" s="4" t="str">
        <f>CONCATENATE(D375,D376,D377)</f>
        <v>水产养殖，捕捞学，渔业资源，</v>
      </c>
    </row>
    <row r="375" spans="1:5" ht="30" customHeight="1">
      <c r="A375" s="8" t="s">
        <v>1112</v>
      </c>
      <c r="B375" s="4" t="s">
        <v>1113</v>
      </c>
      <c r="C375" s="4" t="s">
        <v>378</v>
      </c>
      <c r="D375" s="4" t="str">
        <f t="shared" si="5"/>
        <v>水产养殖，</v>
      </c>
      <c r="E375" s="4"/>
    </row>
    <row r="376" spans="1:5" ht="30" customHeight="1">
      <c r="A376" s="8" t="s">
        <v>1114</v>
      </c>
      <c r="B376" s="4" t="s">
        <v>1115</v>
      </c>
      <c r="C376" s="4" t="s">
        <v>378</v>
      </c>
      <c r="D376" s="4" t="str">
        <f t="shared" si="5"/>
        <v>捕捞学，</v>
      </c>
      <c r="E376" s="4"/>
    </row>
    <row r="377" spans="1:5" ht="30" customHeight="1">
      <c r="A377" s="8" t="s">
        <v>1116</v>
      </c>
      <c r="B377" s="4" t="s">
        <v>1117</v>
      </c>
      <c r="C377" s="4" t="s">
        <v>378</v>
      </c>
      <c r="D377" s="4" t="str">
        <f t="shared" si="5"/>
        <v>渔业资源，</v>
      </c>
      <c r="E377" s="4"/>
    </row>
    <row r="378" spans="1:5" ht="30" customHeight="1">
      <c r="A378" s="5" t="s">
        <v>1118</v>
      </c>
      <c r="B378" s="6" t="s">
        <v>1119</v>
      </c>
      <c r="C378" s="4" t="s">
        <v>378</v>
      </c>
      <c r="D378" s="6" t="str">
        <f t="shared" si="5"/>
        <v>医学，</v>
      </c>
      <c r="E378" s="4"/>
    </row>
    <row r="379" spans="1:5" ht="30" customHeight="1">
      <c r="A379" s="5" t="s">
        <v>1120</v>
      </c>
      <c r="B379" s="7" t="s">
        <v>1121</v>
      </c>
      <c r="C379" s="4" t="s">
        <v>378</v>
      </c>
      <c r="D379" s="4" t="str">
        <f t="shared" si="5"/>
        <v>基础医学(可授医学、理学学位)，</v>
      </c>
      <c r="E379" s="4" t="str">
        <f>CONCATENATE(D380,D381,D382,D386)</f>
        <v>人体解剖与组织胚胎学，免疫学，病原生物学，航空、航天与航海医学，</v>
      </c>
    </row>
    <row r="380" spans="1:5" ht="30" customHeight="1">
      <c r="A380" s="8" t="s">
        <v>1122</v>
      </c>
      <c r="B380" s="4" t="s">
        <v>1123</v>
      </c>
      <c r="C380" s="4" t="s">
        <v>378</v>
      </c>
      <c r="D380" s="4" t="str">
        <f t="shared" si="5"/>
        <v>人体解剖与组织胚胎学，</v>
      </c>
      <c r="E380" s="4"/>
    </row>
    <row r="381" spans="1:5" ht="30" customHeight="1">
      <c r="A381" s="8" t="s">
        <v>1124</v>
      </c>
      <c r="B381" s="4" t="s">
        <v>1125</v>
      </c>
      <c r="C381" s="4" t="s">
        <v>378</v>
      </c>
      <c r="D381" s="4" t="str">
        <f t="shared" si="5"/>
        <v>免疫学，</v>
      </c>
      <c r="E381" s="4"/>
    </row>
    <row r="382" spans="1:5" ht="30" customHeight="1">
      <c r="A382" s="8" t="s">
        <v>1126</v>
      </c>
      <c r="B382" s="4" t="s">
        <v>1127</v>
      </c>
      <c r="C382" s="4" t="s">
        <v>378</v>
      </c>
      <c r="D382" s="4" t="str">
        <f t="shared" si="5"/>
        <v>病原生物学，</v>
      </c>
      <c r="E382" s="4"/>
    </row>
    <row r="383" spans="1:5" ht="30" customHeight="1">
      <c r="A383" s="8" t="s">
        <v>1128</v>
      </c>
      <c r="B383" s="4" t="s">
        <v>1129</v>
      </c>
      <c r="C383" s="4" t="s">
        <v>378</v>
      </c>
      <c r="D383" s="4" t="str">
        <f t="shared" si="5"/>
        <v>病理学与病理生理学，</v>
      </c>
      <c r="E383" s="4"/>
    </row>
    <row r="384" spans="1:5" ht="30" customHeight="1">
      <c r="A384" s="8" t="s">
        <v>1130</v>
      </c>
      <c r="B384" s="4" t="s">
        <v>1131</v>
      </c>
      <c r="C384" s="4" t="s">
        <v>378</v>
      </c>
      <c r="D384" s="4" t="str">
        <f t="shared" si="5"/>
        <v>法医学，</v>
      </c>
      <c r="E384" s="4"/>
    </row>
    <row r="385" spans="1:5" ht="30" customHeight="1">
      <c r="A385" s="8" t="s">
        <v>1132</v>
      </c>
      <c r="B385" s="4" t="s">
        <v>1133</v>
      </c>
      <c r="C385" s="4" t="s">
        <v>378</v>
      </c>
      <c r="D385" s="4" t="str">
        <f t="shared" si="5"/>
        <v>放射医学，</v>
      </c>
      <c r="E385" s="4"/>
    </row>
    <row r="386" spans="1:5" ht="30" customHeight="1">
      <c r="A386" s="8" t="s">
        <v>1134</v>
      </c>
      <c r="B386" s="4" t="s">
        <v>1135</v>
      </c>
      <c r="C386" s="4" t="s">
        <v>378</v>
      </c>
      <c r="D386" s="4" t="str">
        <f t="shared" si="5"/>
        <v>航空、航天与航海医学，</v>
      </c>
      <c r="E386" s="4"/>
    </row>
    <row r="387" spans="1:5" ht="30" customHeight="1">
      <c r="A387" s="8" t="s">
        <v>1136</v>
      </c>
      <c r="B387" s="7" t="s">
        <v>1137</v>
      </c>
      <c r="C387" s="4" t="s">
        <v>378</v>
      </c>
      <c r="D387" s="4" t="str">
        <f aca="true" t="shared" si="6" ref="D387:D450">B387&amp;C387</f>
        <v>临床医学，</v>
      </c>
      <c r="E387" s="4" t="str">
        <f>CONCATENATE(D388,D389,D390,D391,D392,D393,D394,D395,D396,D397,D398,D399,D400,D401,D402,D403,D404,D405)</f>
        <v>内科学(含：心血管病、血液病、呼吸系病、消化系病、内分泌与代谢病、肾病、风湿病、传染病)，儿科学，老年医学，神经病学，精神病与精神卫生学，皮肤病与性病学，影像医学与核医学，临床检验诊断学，护理学，外科学(含：普外、骨外、泌尿外、胸心外、神外、整形、烧伤、野战外)，妇产科学，眼科学，耳鼻咽喉科学，肿瘤学，康复医学与理疗学，运动医学，麻醉学，急诊医学，</v>
      </c>
    </row>
    <row r="388" spans="1:5" ht="30" customHeight="1">
      <c r="A388" s="8" t="s">
        <v>1138</v>
      </c>
      <c r="B388" s="4" t="s">
        <v>1139</v>
      </c>
      <c r="C388" s="4" t="s">
        <v>378</v>
      </c>
      <c r="D388" s="4" t="str">
        <f t="shared" si="6"/>
        <v>内科学(含：心血管病、血液病、呼吸系病、消化系病、内分泌与代谢病、肾病、风湿病、传染病)，</v>
      </c>
      <c r="E388" s="4"/>
    </row>
    <row r="389" spans="1:5" ht="30" customHeight="1">
      <c r="A389" s="8" t="s">
        <v>1140</v>
      </c>
      <c r="B389" s="4" t="s">
        <v>1141</v>
      </c>
      <c r="C389" s="4" t="s">
        <v>378</v>
      </c>
      <c r="D389" s="4" t="str">
        <f t="shared" si="6"/>
        <v>儿科学，</v>
      </c>
      <c r="E389" s="4"/>
    </row>
    <row r="390" spans="1:5" ht="30" customHeight="1">
      <c r="A390" s="8" t="s">
        <v>1142</v>
      </c>
      <c r="B390" s="4" t="s">
        <v>1143</v>
      </c>
      <c r="C390" s="4" t="s">
        <v>378</v>
      </c>
      <c r="D390" s="4" t="str">
        <f t="shared" si="6"/>
        <v>老年医学，</v>
      </c>
      <c r="E390" s="4"/>
    </row>
    <row r="391" spans="1:5" ht="30" customHeight="1">
      <c r="A391" s="8" t="s">
        <v>1144</v>
      </c>
      <c r="B391" s="4" t="s">
        <v>1145</v>
      </c>
      <c r="C391" s="4" t="s">
        <v>378</v>
      </c>
      <c r="D391" s="4" t="str">
        <f t="shared" si="6"/>
        <v>神经病学，</v>
      </c>
      <c r="E391" s="4"/>
    </row>
    <row r="392" spans="1:5" ht="30" customHeight="1">
      <c r="A392" s="8" t="s">
        <v>1146</v>
      </c>
      <c r="B392" s="4" t="s">
        <v>1147</v>
      </c>
      <c r="C392" s="4" t="s">
        <v>378</v>
      </c>
      <c r="D392" s="4" t="str">
        <f t="shared" si="6"/>
        <v>精神病与精神卫生学，</v>
      </c>
      <c r="E392" s="4"/>
    </row>
    <row r="393" spans="1:5" ht="30" customHeight="1">
      <c r="A393" s="8" t="s">
        <v>1148</v>
      </c>
      <c r="B393" s="4" t="s">
        <v>1149</v>
      </c>
      <c r="C393" s="4" t="s">
        <v>378</v>
      </c>
      <c r="D393" s="4" t="str">
        <f t="shared" si="6"/>
        <v>皮肤病与性病学，</v>
      </c>
      <c r="E393" s="4"/>
    </row>
    <row r="394" spans="1:5" ht="30" customHeight="1">
      <c r="A394" s="8" t="s">
        <v>1150</v>
      </c>
      <c r="B394" s="4" t="s">
        <v>1151</v>
      </c>
      <c r="C394" s="4" t="s">
        <v>378</v>
      </c>
      <c r="D394" s="4" t="str">
        <f t="shared" si="6"/>
        <v>影像医学与核医学，</v>
      </c>
      <c r="E394" s="4"/>
    </row>
    <row r="395" spans="1:5" ht="30" customHeight="1">
      <c r="A395" s="8" t="s">
        <v>1152</v>
      </c>
      <c r="B395" s="4" t="s">
        <v>1153</v>
      </c>
      <c r="C395" s="4" t="s">
        <v>378</v>
      </c>
      <c r="D395" s="4" t="str">
        <f t="shared" si="6"/>
        <v>临床检验诊断学，</v>
      </c>
      <c r="E395" s="4"/>
    </row>
    <row r="396" spans="1:5" ht="30" customHeight="1">
      <c r="A396" s="8" t="s">
        <v>1154</v>
      </c>
      <c r="B396" s="4" t="s">
        <v>1155</v>
      </c>
      <c r="C396" s="4" t="s">
        <v>378</v>
      </c>
      <c r="D396" s="4" t="str">
        <f t="shared" si="6"/>
        <v>护理学，</v>
      </c>
      <c r="E396" s="4"/>
    </row>
    <row r="397" spans="1:5" ht="30" customHeight="1">
      <c r="A397" s="8" t="s">
        <v>1156</v>
      </c>
      <c r="B397" s="4" t="s">
        <v>1157</v>
      </c>
      <c r="C397" s="4" t="s">
        <v>378</v>
      </c>
      <c r="D397" s="4" t="str">
        <f t="shared" si="6"/>
        <v>外科学(含：普外、骨外、泌尿外、胸心外、神外、整形、烧伤、野战外)，</v>
      </c>
      <c r="E397" s="4"/>
    </row>
    <row r="398" spans="1:5" ht="30" customHeight="1">
      <c r="A398" s="8" t="s">
        <v>1158</v>
      </c>
      <c r="B398" s="4" t="s">
        <v>1159</v>
      </c>
      <c r="C398" s="4" t="s">
        <v>378</v>
      </c>
      <c r="D398" s="4" t="str">
        <f t="shared" si="6"/>
        <v>妇产科学，</v>
      </c>
      <c r="E398" s="4"/>
    </row>
    <row r="399" spans="1:5" ht="30" customHeight="1">
      <c r="A399" s="8" t="s">
        <v>1160</v>
      </c>
      <c r="B399" s="4" t="s">
        <v>1161</v>
      </c>
      <c r="C399" s="4" t="s">
        <v>378</v>
      </c>
      <c r="D399" s="4" t="str">
        <f t="shared" si="6"/>
        <v>眼科学，</v>
      </c>
      <c r="E399" s="4"/>
    </row>
    <row r="400" spans="1:5" ht="30" customHeight="1">
      <c r="A400" s="8" t="s">
        <v>1162</v>
      </c>
      <c r="B400" s="4" t="s">
        <v>1163</v>
      </c>
      <c r="C400" s="4" t="s">
        <v>378</v>
      </c>
      <c r="D400" s="4" t="str">
        <f t="shared" si="6"/>
        <v>耳鼻咽喉科学，</v>
      </c>
      <c r="E400" s="4"/>
    </row>
    <row r="401" spans="1:5" ht="30" customHeight="1">
      <c r="A401" s="8" t="s">
        <v>1164</v>
      </c>
      <c r="B401" s="4" t="s">
        <v>1165</v>
      </c>
      <c r="C401" s="4" t="s">
        <v>378</v>
      </c>
      <c r="D401" s="4" t="str">
        <f t="shared" si="6"/>
        <v>肿瘤学，</v>
      </c>
      <c r="E401" s="4"/>
    </row>
    <row r="402" spans="1:5" ht="30" customHeight="1">
      <c r="A402" s="8" t="s">
        <v>1166</v>
      </c>
      <c r="B402" s="4" t="s">
        <v>1167</v>
      </c>
      <c r="C402" s="4" t="s">
        <v>378</v>
      </c>
      <c r="D402" s="4" t="str">
        <f t="shared" si="6"/>
        <v>康复医学与理疗学，</v>
      </c>
      <c r="E402" s="4"/>
    </row>
    <row r="403" spans="1:5" ht="30" customHeight="1">
      <c r="A403" s="8" t="s">
        <v>1168</v>
      </c>
      <c r="B403" s="4" t="s">
        <v>1169</v>
      </c>
      <c r="C403" s="4" t="s">
        <v>378</v>
      </c>
      <c r="D403" s="4" t="str">
        <f t="shared" si="6"/>
        <v>运动医学，</v>
      </c>
      <c r="E403" s="4"/>
    </row>
    <row r="404" spans="1:5" ht="30" customHeight="1">
      <c r="A404" s="8" t="s">
        <v>1170</v>
      </c>
      <c r="B404" s="4" t="s">
        <v>1171</v>
      </c>
      <c r="C404" s="4" t="s">
        <v>378</v>
      </c>
      <c r="D404" s="4" t="str">
        <f t="shared" si="6"/>
        <v>麻醉学，</v>
      </c>
      <c r="E404" s="4"/>
    </row>
    <row r="405" spans="1:5" ht="30" customHeight="1">
      <c r="A405" s="8" t="s">
        <v>1172</v>
      </c>
      <c r="B405" s="4" t="s">
        <v>1173</v>
      </c>
      <c r="C405" s="4" t="s">
        <v>378</v>
      </c>
      <c r="D405" s="4" t="str">
        <f t="shared" si="6"/>
        <v>急诊医学，</v>
      </c>
      <c r="E405" s="4"/>
    </row>
    <row r="406" spans="1:5" ht="30" customHeight="1">
      <c r="A406" s="5" t="s">
        <v>1174</v>
      </c>
      <c r="B406" s="7" t="s">
        <v>1175</v>
      </c>
      <c r="C406" s="4" t="s">
        <v>378</v>
      </c>
      <c r="D406" s="4" t="str">
        <f t="shared" si="6"/>
        <v>口腔医学，</v>
      </c>
      <c r="E406" s="4" t="str">
        <f>CONCATENATE(D407,D408)</f>
        <v>口腔基础医学，口腔临床医学，</v>
      </c>
    </row>
    <row r="407" spans="1:5" ht="30" customHeight="1">
      <c r="A407" s="8" t="s">
        <v>1176</v>
      </c>
      <c r="B407" s="4" t="s">
        <v>1177</v>
      </c>
      <c r="C407" s="4" t="s">
        <v>378</v>
      </c>
      <c r="D407" s="4" t="str">
        <f t="shared" si="6"/>
        <v>口腔基础医学，</v>
      </c>
      <c r="E407" s="4"/>
    </row>
    <row r="408" spans="1:5" ht="30" customHeight="1">
      <c r="A408" s="8" t="s">
        <v>1178</v>
      </c>
      <c r="B408" s="4" t="s">
        <v>1179</v>
      </c>
      <c r="C408" s="4" t="s">
        <v>378</v>
      </c>
      <c r="D408" s="4" t="str">
        <f t="shared" si="6"/>
        <v>口腔临床医学，</v>
      </c>
      <c r="E408" s="4"/>
    </row>
    <row r="409" spans="1:5" ht="30" customHeight="1">
      <c r="A409" s="5" t="s">
        <v>1180</v>
      </c>
      <c r="B409" s="7" t="s">
        <v>1181</v>
      </c>
      <c r="C409" s="4" t="s">
        <v>378</v>
      </c>
      <c r="D409" s="4" t="str">
        <f t="shared" si="6"/>
        <v>公共卫生与预防医学(可授医学、理学学位)，</v>
      </c>
      <c r="E409" s="4" t="str">
        <f>CONCATENATE(D410,D411,D412,D413,D414,D415)</f>
        <v>流行病与卫生统计学，劳动卫生与环境卫生学，营养与食品卫生学，儿少卫生与妇幼保健学，卫生毒理学，军事预防医学，</v>
      </c>
    </row>
    <row r="410" spans="1:5" ht="30" customHeight="1">
      <c r="A410" s="8" t="s">
        <v>1182</v>
      </c>
      <c r="B410" s="4" t="s">
        <v>1183</v>
      </c>
      <c r="C410" s="4" t="s">
        <v>378</v>
      </c>
      <c r="D410" s="4" t="str">
        <f t="shared" si="6"/>
        <v>流行病与卫生统计学，</v>
      </c>
      <c r="E410" s="4"/>
    </row>
    <row r="411" spans="1:5" ht="30" customHeight="1">
      <c r="A411" s="8" t="s">
        <v>1184</v>
      </c>
      <c r="B411" s="4" t="s">
        <v>1185</v>
      </c>
      <c r="C411" s="4" t="s">
        <v>378</v>
      </c>
      <c r="D411" s="4" t="str">
        <f t="shared" si="6"/>
        <v>劳动卫生与环境卫生学，</v>
      </c>
      <c r="E411" s="4"/>
    </row>
    <row r="412" spans="1:5" ht="30" customHeight="1">
      <c r="A412" s="8" t="s">
        <v>1186</v>
      </c>
      <c r="B412" s="4" t="s">
        <v>1187</v>
      </c>
      <c r="C412" s="4" t="s">
        <v>378</v>
      </c>
      <c r="D412" s="4" t="str">
        <f t="shared" si="6"/>
        <v>营养与食品卫生学，</v>
      </c>
      <c r="E412" s="4"/>
    </row>
    <row r="413" spans="1:5" ht="30" customHeight="1">
      <c r="A413" s="8" t="s">
        <v>1188</v>
      </c>
      <c r="B413" s="4" t="s">
        <v>1189</v>
      </c>
      <c r="C413" s="4" t="s">
        <v>378</v>
      </c>
      <c r="D413" s="4" t="str">
        <f t="shared" si="6"/>
        <v>儿少卫生与妇幼保健学，</v>
      </c>
      <c r="E413" s="4"/>
    </row>
    <row r="414" spans="1:5" ht="30" customHeight="1">
      <c r="A414" s="8" t="s">
        <v>1190</v>
      </c>
      <c r="B414" s="4" t="s">
        <v>1191</v>
      </c>
      <c r="C414" s="4" t="s">
        <v>378</v>
      </c>
      <c r="D414" s="4" t="str">
        <f t="shared" si="6"/>
        <v>卫生毒理学，</v>
      </c>
      <c r="E414" s="4"/>
    </row>
    <row r="415" spans="1:5" ht="30" customHeight="1">
      <c r="A415" s="8" t="s">
        <v>1192</v>
      </c>
      <c r="B415" s="4" t="s">
        <v>1193</v>
      </c>
      <c r="C415" s="4" t="s">
        <v>378</v>
      </c>
      <c r="D415" s="4" t="str">
        <f t="shared" si="6"/>
        <v>军事预防医学，</v>
      </c>
      <c r="E415" s="4"/>
    </row>
    <row r="416" spans="1:5" ht="30" customHeight="1">
      <c r="A416" s="5" t="s">
        <v>1194</v>
      </c>
      <c r="B416" s="7" t="s">
        <v>1195</v>
      </c>
      <c r="C416" s="4" t="s">
        <v>378</v>
      </c>
      <c r="D416" s="4" t="str">
        <f t="shared" si="6"/>
        <v>中医学，</v>
      </c>
      <c r="E416" s="4" t="str">
        <f>CONCATENATE(D417,D418,D419,D420,D421,D422,D423,D424,D425,D426,D427,D428,D429)</f>
        <v>中医基础理论，中医临床基础，中医医史文献，方剂学，中医诊断学，中医内科学，中医外科学，中医骨伤科学，中医妇科学，中医儿科学，中医五官科学，针灸推拿学，民族医学(含：藏医学、蒙医学等)，</v>
      </c>
    </row>
    <row r="417" spans="1:5" ht="30" customHeight="1">
      <c r="A417" s="8" t="s">
        <v>1196</v>
      </c>
      <c r="B417" s="4" t="s">
        <v>1197</v>
      </c>
      <c r="C417" s="4" t="s">
        <v>378</v>
      </c>
      <c r="D417" s="4" t="str">
        <f t="shared" si="6"/>
        <v>中医基础理论，</v>
      </c>
      <c r="E417" s="4"/>
    </row>
    <row r="418" spans="1:5" ht="30" customHeight="1">
      <c r="A418" s="8" t="s">
        <v>1198</v>
      </c>
      <c r="B418" s="4" t="s">
        <v>1199</v>
      </c>
      <c r="C418" s="4" t="s">
        <v>378</v>
      </c>
      <c r="D418" s="4" t="str">
        <f t="shared" si="6"/>
        <v>中医临床基础，</v>
      </c>
      <c r="E418" s="4"/>
    </row>
    <row r="419" spans="1:5" ht="30" customHeight="1">
      <c r="A419" s="8" t="s">
        <v>1200</v>
      </c>
      <c r="B419" s="4" t="s">
        <v>1201</v>
      </c>
      <c r="C419" s="4" t="s">
        <v>378</v>
      </c>
      <c r="D419" s="4" t="str">
        <f t="shared" si="6"/>
        <v>中医医史文献，</v>
      </c>
      <c r="E419" s="4"/>
    </row>
    <row r="420" spans="1:5" ht="30" customHeight="1">
      <c r="A420" s="8" t="s">
        <v>1202</v>
      </c>
      <c r="B420" s="4" t="s">
        <v>1203</v>
      </c>
      <c r="C420" s="4" t="s">
        <v>378</v>
      </c>
      <c r="D420" s="4" t="str">
        <f t="shared" si="6"/>
        <v>方剂学，</v>
      </c>
      <c r="E420" s="4"/>
    </row>
    <row r="421" spans="1:5" ht="30" customHeight="1">
      <c r="A421" s="8" t="s">
        <v>1204</v>
      </c>
      <c r="B421" s="4" t="s">
        <v>1205</v>
      </c>
      <c r="C421" s="4" t="s">
        <v>378</v>
      </c>
      <c r="D421" s="4" t="str">
        <f t="shared" si="6"/>
        <v>中医诊断学，</v>
      </c>
      <c r="E421" s="4"/>
    </row>
    <row r="422" spans="1:5" ht="30" customHeight="1">
      <c r="A422" s="8" t="s">
        <v>1206</v>
      </c>
      <c r="B422" s="4" t="s">
        <v>1207</v>
      </c>
      <c r="C422" s="4" t="s">
        <v>378</v>
      </c>
      <c r="D422" s="4" t="str">
        <f t="shared" si="6"/>
        <v>中医内科学，</v>
      </c>
      <c r="E422" s="4"/>
    </row>
    <row r="423" spans="1:5" ht="30" customHeight="1">
      <c r="A423" s="8" t="s">
        <v>1208</v>
      </c>
      <c r="B423" s="4" t="s">
        <v>1209</v>
      </c>
      <c r="C423" s="4" t="s">
        <v>378</v>
      </c>
      <c r="D423" s="4" t="str">
        <f t="shared" si="6"/>
        <v>中医外科学，</v>
      </c>
      <c r="E423" s="4"/>
    </row>
    <row r="424" spans="1:5" ht="30" customHeight="1">
      <c r="A424" s="8" t="s">
        <v>1210</v>
      </c>
      <c r="B424" s="4" t="s">
        <v>1211</v>
      </c>
      <c r="C424" s="4" t="s">
        <v>378</v>
      </c>
      <c r="D424" s="4" t="str">
        <f t="shared" si="6"/>
        <v>中医骨伤科学，</v>
      </c>
      <c r="E424" s="4"/>
    </row>
    <row r="425" spans="1:5" ht="30" customHeight="1">
      <c r="A425" s="8" t="s">
        <v>1212</v>
      </c>
      <c r="B425" s="4" t="s">
        <v>1213</v>
      </c>
      <c r="C425" s="4" t="s">
        <v>378</v>
      </c>
      <c r="D425" s="4" t="str">
        <f t="shared" si="6"/>
        <v>中医妇科学，</v>
      </c>
      <c r="E425" s="4"/>
    </row>
    <row r="426" spans="1:5" ht="30" customHeight="1">
      <c r="A426" s="8" t="s">
        <v>1214</v>
      </c>
      <c r="B426" s="4" t="s">
        <v>1215</v>
      </c>
      <c r="C426" s="4" t="s">
        <v>378</v>
      </c>
      <c r="D426" s="4" t="str">
        <f t="shared" si="6"/>
        <v>中医儿科学，</v>
      </c>
      <c r="E426" s="4"/>
    </row>
    <row r="427" spans="1:5" ht="30" customHeight="1">
      <c r="A427" s="8" t="s">
        <v>1216</v>
      </c>
      <c r="B427" s="4" t="s">
        <v>1217</v>
      </c>
      <c r="C427" s="4" t="s">
        <v>378</v>
      </c>
      <c r="D427" s="4" t="str">
        <f t="shared" si="6"/>
        <v>中医五官科学，</v>
      </c>
      <c r="E427" s="4"/>
    </row>
    <row r="428" spans="1:5" ht="30" customHeight="1">
      <c r="A428" s="8" t="s">
        <v>1218</v>
      </c>
      <c r="B428" s="4" t="s">
        <v>1219</v>
      </c>
      <c r="C428" s="4" t="s">
        <v>378</v>
      </c>
      <c r="D428" s="4" t="str">
        <f t="shared" si="6"/>
        <v>针灸推拿学，</v>
      </c>
      <c r="E428" s="4"/>
    </row>
    <row r="429" spans="1:5" ht="30" customHeight="1">
      <c r="A429" s="8" t="s">
        <v>1220</v>
      </c>
      <c r="B429" s="4" t="s">
        <v>1221</v>
      </c>
      <c r="C429" s="4" t="s">
        <v>378</v>
      </c>
      <c r="D429" s="4" t="str">
        <f t="shared" si="6"/>
        <v>民族医学(含：藏医学、蒙医学等)，</v>
      </c>
      <c r="E429" s="4"/>
    </row>
    <row r="430" spans="1:5" ht="30" customHeight="1">
      <c r="A430" s="5" t="s">
        <v>1222</v>
      </c>
      <c r="B430" s="7" t="s">
        <v>289</v>
      </c>
      <c r="C430" s="4" t="s">
        <v>378</v>
      </c>
      <c r="D430" s="4" t="str">
        <f t="shared" si="6"/>
        <v>中西医结合，</v>
      </c>
      <c r="E430" s="4" t="str">
        <f>CONCATENATE(D431,D432)</f>
        <v>中西医结合基础，中西医结合临床，</v>
      </c>
    </row>
    <row r="431" spans="1:5" ht="30" customHeight="1">
      <c r="A431" s="8" t="s">
        <v>1223</v>
      </c>
      <c r="B431" s="4" t="s">
        <v>1224</v>
      </c>
      <c r="C431" s="4" t="s">
        <v>378</v>
      </c>
      <c r="D431" s="4" t="str">
        <f t="shared" si="6"/>
        <v>中西医结合基础，</v>
      </c>
      <c r="E431" s="4"/>
    </row>
    <row r="432" spans="1:5" ht="30" customHeight="1">
      <c r="A432" s="8" t="s">
        <v>1225</v>
      </c>
      <c r="B432" s="4" t="s">
        <v>1226</v>
      </c>
      <c r="C432" s="4" t="s">
        <v>378</v>
      </c>
      <c r="D432" s="4" t="str">
        <f t="shared" si="6"/>
        <v>中西医结合临床，</v>
      </c>
      <c r="E432" s="4"/>
    </row>
    <row r="433" spans="1:5" ht="30" customHeight="1">
      <c r="A433" s="5" t="s">
        <v>1227</v>
      </c>
      <c r="B433" s="7" t="s">
        <v>1228</v>
      </c>
      <c r="C433" s="4" t="s">
        <v>378</v>
      </c>
      <c r="D433" s="4" t="str">
        <f t="shared" si="6"/>
        <v>药学(可授医学、理学学位)，</v>
      </c>
      <c r="E433" s="4" t="str">
        <f>CONCATENATE(D434,D435,D436,D437,D438,D439)</f>
        <v>药物化学，药剂学，生药学，药物分析学，微生物与生化药学，药理学，</v>
      </c>
    </row>
    <row r="434" spans="1:5" ht="30" customHeight="1">
      <c r="A434" s="8" t="s">
        <v>1229</v>
      </c>
      <c r="B434" s="4" t="s">
        <v>1230</v>
      </c>
      <c r="C434" s="4" t="s">
        <v>378</v>
      </c>
      <c r="D434" s="4" t="str">
        <f t="shared" si="6"/>
        <v>药物化学，</v>
      </c>
      <c r="E434" s="4"/>
    </row>
    <row r="435" spans="1:5" ht="30" customHeight="1">
      <c r="A435" s="8" t="s">
        <v>1231</v>
      </c>
      <c r="B435" s="4" t="s">
        <v>1232</v>
      </c>
      <c r="C435" s="4" t="s">
        <v>378</v>
      </c>
      <c r="D435" s="4" t="str">
        <f t="shared" si="6"/>
        <v>药剂学，</v>
      </c>
      <c r="E435" s="4"/>
    </row>
    <row r="436" spans="1:5" ht="30" customHeight="1">
      <c r="A436" s="8" t="s">
        <v>1233</v>
      </c>
      <c r="B436" s="4" t="s">
        <v>1234</v>
      </c>
      <c r="C436" s="4" t="s">
        <v>378</v>
      </c>
      <c r="D436" s="4" t="str">
        <f t="shared" si="6"/>
        <v>生药学，</v>
      </c>
      <c r="E436" s="4"/>
    </row>
    <row r="437" spans="1:5" ht="30" customHeight="1">
      <c r="A437" s="8" t="s">
        <v>1235</v>
      </c>
      <c r="B437" s="4" t="s">
        <v>1236</v>
      </c>
      <c r="C437" s="4" t="s">
        <v>378</v>
      </c>
      <c r="D437" s="4" t="str">
        <f t="shared" si="6"/>
        <v>药物分析学，</v>
      </c>
      <c r="E437" s="4"/>
    </row>
    <row r="438" spans="1:5" ht="30" customHeight="1">
      <c r="A438" s="8" t="s">
        <v>1237</v>
      </c>
      <c r="B438" s="4" t="s">
        <v>1238</v>
      </c>
      <c r="C438" s="4" t="s">
        <v>378</v>
      </c>
      <c r="D438" s="4" t="str">
        <f t="shared" si="6"/>
        <v>微生物与生化药学，</v>
      </c>
      <c r="E438" s="4"/>
    </row>
    <row r="439" spans="1:5" ht="30" customHeight="1">
      <c r="A439" s="8" t="s">
        <v>1239</v>
      </c>
      <c r="B439" s="4" t="s">
        <v>1240</v>
      </c>
      <c r="C439" s="4" t="s">
        <v>378</v>
      </c>
      <c r="D439" s="4" t="str">
        <f t="shared" si="6"/>
        <v>药理学，</v>
      </c>
      <c r="E439" s="4"/>
    </row>
    <row r="440" spans="1:5" ht="30" customHeight="1">
      <c r="A440" s="5" t="s">
        <v>1241</v>
      </c>
      <c r="B440" s="7" t="s">
        <v>295</v>
      </c>
      <c r="C440" s="4" t="s">
        <v>378</v>
      </c>
      <c r="D440" s="4" t="str">
        <f t="shared" si="6"/>
        <v>中药学，</v>
      </c>
      <c r="E440" s="4"/>
    </row>
    <row r="441" spans="1:5" ht="30" customHeight="1">
      <c r="A441" s="5" t="s">
        <v>1242</v>
      </c>
      <c r="B441" s="6" t="s">
        <v>1243</v>
      </c>
      <c r="C441" s="4" t="s">
        <v>378</v>
      </c>
      <c r="D441" s="6" t="str">
        <f t="shared" si="6"/>
        <v>军事学，</v>
      </c>
      <c r="E441" s="4"/>
    </row>
    <row r="442" spans="1:5" ht="30" customHeight="1">
      <c r="A442" s="5" t="s">
        <v>1244</v>
      </c>
      <c r="B442" s="7" t="s">
        <v>1245</v>
      </c>
      <c r="C442" s="4" t="s">
        <v>378</v>
      </c>
      <c r="D442" s="4" t="str">
        <f t="shared" si="6"/>
        <v>军事思想及军事历史，</v>
      </c>
      <c r="E442" s="4" t="str">
        <f>CONCATENATE(D443,D444)</f>
        <v>军事思想，军事历史，</v>
      </c>
    </row>
    <row r="443" spans="1:5" ht="30" customHeight="1">
      <c r="A443" s="8" t="s">
        <v>1246</v>
      </c>
      <c r="B443" s="4" t="s">
        <v>1247</v>
      </c>
      <c r="C443" s="4" t="s">
        <v>378</v>
      </c>
      <c r="D443" s="4" t="str">
        <f t="shared" si="6"/>
        <v>军事思想，</v>
      </c>
      <c r="E443" s="4"/>
    </row>
    <row r="444" spans="1:5" ht="30" customHeight="1">
      <c r="A444" s="8" t="s">
        <v>1248</v>
      </c>
      <c r="B444" s="4" t="s">
        <v>1249</v>
      </c>
      <c r="C444" s="4" t="s">
        <v>378</v>
      </c>
      <c r="D444" s="4" t="str">
        <f t="shared" si="6"/>
        <v>军事历史，</v>
      </c>
      <c r="E444" s="4"/>
    </row>
    <row r="445" spans="1:5" ht="30" customHeight="1">
      <c r="A445" s="5" t="s">
        <v>1250</v>
      </c>
      <c r="B445" s="7" t="s">
        <v>1251</v>
      </c>
      <c r="C445" s="4" t="s">
        <v>378</v>
      </c>
      <c r="D445" s="4" t="str">
        <f t="shared" si="6"/>
        <v>战略学，</v>
      </c>
      <c r="E445" s="4" t="str">
        <f>CONCATENATE(D446,D447)</f>
        <v>军事战略学，战争动员学，</v>
      </c>
    </row>
    <row r="446" spans="1:5" ht="30" customHeight="1">
      <c r="A446" s="8" t="s">
        <v>1252</v>
      </c>
      <c r="B446" s="4" t="s">
        <v>1253</v>
      </c>
      <c r="C446" s="4" t="s">
        <v>378</v>
      </c>
      <c r="D446" s="4" t="str">
        <f t="shared" si="6"/>
        <v>军事战略学，</v>
      </c>
      <c r="E446" s="4"/>
    </row>
    <row r="447" spans="1:5" ht="30" customHeight="1">
      <c r="A447" s="8" t="s">
        <v>1254</v>
      </c>
      <c r="B447" s="4" t="s">
        <v>1255</v>
      </c>
      <c r="C447" s="4" t="s">
        <v>378</v>
      </c>
      <c r="D447" s="4" t="str">
        <f t="shared" si="6"/>
        <v>战争动员学，</v>
      </c>
      <c r="E447" s="4"/>
    </row>
    <row r="448" spans="1:5" ht="30" customHeight="1">
      <c r="A448" s="5" t="s">
        <v>1256</v>
      </c>
      <c r="B448" s="7" t="s">
        <v>1257</v>
      </c>
      <c r="C448" s="4" t="s">
        <v>378</v>
      </c>
      <c r="D448" s="4" t="str">
        <f t="shared" si="6"/>
        <v>战役学，</v>
      </c>
      <c r="E448" s="4" t="str">
        <f>CONCATENATE(D449,D450)</f>
        <v>联合战役学，军种战役学(含∶第二炮兵战役学)，</v>
      </c>
    </row>
    <row r="449" spans="1:5" ht="30" customHeight="1">
      <c r="A449" s="8" t="s">
        <v>1258</v>
      </c>
      <c r="B449" s="4" t="s">
        <v>1259</v>
      </c>
      <c r="C449" s="4" t="s">
        <v>378</v>
      </c>
      <c r="D449" s="4" t="str">
        <f t="shared" si="6"/>
        <v>联合战役学，</v>
      </c>
      <c r="E449" s="4"/>
    </row>
    <row r="450" spans="1:5" ht="30" customHeight="1">
      <c r="A450" s="8" t="s">
        <v>1260</v>
      </c>
      <c r="B450" s="4" t="s">
        <v>1261</v>
      </c>
      <c r="C450" s="4" t="s">
        <v>378</v>
      </c>
      <c r="D450" s="4" t="str">
        <f t="shared" si="6"/>
        <v>军种战役学(含∶第二炮兵战役学)，</v>
      </c>
      <c r="E450" s="4"/>
    </row>
    <row r="451" spans="1:5" ht="30" customHeight="1">
      <c r="A451" s="5" t="s">
        <v>1262</v>
      </c>
      <c r="B451" s="7" t="s">
        <v>1263</v>
      </c>
      <c r="C451" s="4" t="s">
        <v>378</v>
      </c>
      <c r="D451" s="4" t="str">
        <f aca="true" t="shared" si="7" ref="D451:D488">B451&amp;C451</f>
        <v>战术学，</v>
      </c>
      <c r="E451" s="4" t="str">
        <f>CONCATENATE(D452,D453)</f>
        <v>合同战术学，兵种战术学，</v>
      </c>
    </row>
    <row r="452" spans="1:5" ht="30" customHeight="1">
      <c r="A452" s="8" t="s">
        <v>1264</v>
      </c>
      <c r="B452" s="4" t="s">
        <v>1265</v>
      </c>
      <c r="C452" s="4" t="s">
        <v>378</v>
      </c>
      <c r="D452" s="4" t="str">
        <f t="shared" si="7"/>
        <v>合同战术学，</v>
      </c>
      <c r="E452" s="4"/>
    </row>
    <row r="453" spans="1:5" ht="30" customHeight="1">
      <c r="A453" s="8" t="s">
        <v>1266</v>
      </c>
      <c r="B453" s="4" t="s">
        <v>1267</v>
      </c>
      <c r="C453" s="4" t="s">
        <v>378</v>
      </c>
      <c r="D453" s="4" t="str">
        <f t="shared" si="7"/>
        <v>兵种战术学，</v>
      </c>
      <c r="E453" s="4"/>
    </row>
    <row r="454" spans="1:5" ht="30" customHeight="1">
      <c r="A454" s="5" t="s">
        <v>1268</v>
      </c>
      <c r="B454" s="7" t="s">
        <v>1269</v>
      </c>
      <c r="C454" s="4" t="s">
        <v>378</v>
      </c>
      <c r="D454" s="4" t="str">
        <f t="shared" si="7"/>
        <v>军队指挥学，</v>
      </c>
      <c r="E454" s="4" t="str">
        <f>CONCATENATE(D455,D456,D457,D458,D459,D460)</f>
        <v>作战指挥学，军事运筹学，军事通信学，军事情报学，密码学，军事教育训练学(含∶军事体育学)，</v>
      </c>
    </row>
    <row r="455" spans="1:5" ht="30" customHeight="1">
      <c r="A455" s="8" t="s">
        <v>1270</v>
      </c>
      <c r="B455" s="4" t="s">
        <v>1271</v>
      </c>
      <c r="C455" s="4" t="s">
        <v>378</v>
      </c>
      <c r="D455" s="4" t="str">
        <f t="shared" si="7"/>
        <v>作战指挥学，</v>
      </c>
      <c r="E455" s="4"/>
    </row>
    <row r="456" spans="1:5" ht="30" customHeight="1">
      <c r="A456" s="8" t="s">
        <v>1272</v>
      </c>
      <c r="B456" s="4" t="s">
        <v>1273</v>
      </c>
      <c r="C456" s="4" t="s">
        <v>378</v>
      </c>
      <c r="D456" s="4" t="str">
        <f t="shared" si="7"/>
        <v>军事运筹学，</v>
      </c>
      <c r="E456" s="4"/>
    </row>
    <row r="457" spans="1:5" ht="30" customHeight="1">
      <c r="A457" s="8" t="s">
        <v>1274</v>
      </c>
      <c r="B457" s="4" t="s">
        <v>1275</v>
      </c>
      <c r="C457" s="4" t="s">
        <v>378</v>
      </c>
      <c r="D457" s="4" t="str">
        <f t="shared" si="7"/>
        <v>军事通信学，</v>
      </c>
      <c r="E457" s="4"/>
    </row>
    <row r="458" spans="1:5" ht="30" customHeight="1">
      <c r="A458" s="8" t="s">
        <v>1276</v>
      </c>
      <c r="B458" s="4" t="s">
        <v>1277</v>
      </c>
      <c r="C458" s="4" t="s">
        <v>378</v>
      </c>
      <c r="D458" s="4" t="str">
        <f t="shared" si="7"/>
        <v>军事情报学，</v>
      </c>
      <c r="E458" s="4"/>
    </row>
    <row r="459" spans="1:5" ht="30" customHeight="1">
      <c r="A459" s="8" t="s">
        <v>1278</v>
      </c>
      <c r="B459" s="4" t="s">
        <v>1279</v>
      </c>
      <c r="C459" s="4" t="s">
        <v>378</v>
      </c>
      <c r="D459" s="4" t="str">
        <f t="shared" si="7"/>
        <v>密码学，</v>
      </c>
      <c r="E459" s="4"/>
    </row>
    <row r="460" spans="1:5" ht="30" customHeight="1">
      <c r="A460" s="8" t="s">
        <v>1280</v>
      </c>
      <c r="B460" s="4" t="s">
        <v>1281</v>
      </c>
      <c r="C460" s="4" t="s">
        <v>378</v>
      </c>
      <c r="D460" s="4" t="str">
        <f t="shared" si="7"/>
        <v>军事教育训练学(含∶军事体育学)，</v>
      </c>
      <c r="E460" s="4"/>
    </row>
    <row r="461" spans="1:5" ht="30" customHeight="1">
      <c r="A461" s="5" t="s">
        <v>1282</v>
      </c>
      <c r="B461" s="7" t="s">
        <v>1283</v>
      </c>
      <c r="C461" s="4" t="s">
        <v>378</v>
      </c>
      <c r="D461" s="4" t="str">
        <f t="shared" si="7"/>
        <v>军制学，</v>
      </c>
      <c r="E461" s="4" t="str">
        <f>CONCATENATE(D462,D463)</f>
        <v>军事组织编制学，军队管理学，</v>
      </c>
    </row>
    <row r="462" spans="1:5" ht="30" customHeight="1">
      <c r="A462" s="8" t="s">
        <v>1284</v>
      </c>
      <c r="B462" s="4" t="s">
        <v>1285</v>
      </c>
      <c r="C462" s="4" t="s">
        <v>378</v>
      </c>
      <c r="D462" s="4" t="str">
        <f t="shared" si="7"/>
        <v>军事组织编制学，</v>
      </c>
      <c r="E462" s="4"/>
    </row>
    <row r="463" spans="1:5" ht="30" customHeight="1">
      <c r="A463" s="8" t="s">
        <v>1286</v>
      </c>
      <c r="B463" s="4" t="s">
        <v>1287</v>
      </c>
      <c r="C463" s="4" t="s">
        <v>378</v>
      </c>
      <c r="D463" s="4" t="str">
        <f t="shared" si="7"/>
        <v>军队管理学，</v>
      </c>
      <c r="E463" s="4"/>
    </row>
    <row r="464" spans="1:5" ht="30" customHeight="1">
      <c r="A464" s="5" t="s">
        <v>1288</v>
      </c>
      <c r="B464" s="7" t="s">
        <v>1289</v>
      </c>
      <c r="C464" s="4" t="s">
        <v>378</v>
      </c>
      <c r="D464" s="4" t="str">
        <f t="shared" si="7"/>
        <v>军队政治工作学，</v>
      </c>
      <c r="E464" s="4"/>
    </row>
    <row r="465" spans="1:5" ht="30" customHeight="1">
      <c r="A465" s="5" t="s">
        <v>1290</v>
      </c>
      <c r="B465" s="7" t="s">
        <v>1291</v>
      </c>
      <c r="C465" s="4" t="s">
        <v>378</v>
      </c>
      <c r="D465" s="4" t="str">
        <f t="shared" si="7"/>
        <v>军事后勤学与军事装备学，</v>
      </c>
      <c r="E465" s="4" t="str">
        <f>CONCATENATE(D466,D467,D468)</f>
        <v>军事后勤学，后方专业勤务，军事装备学，</v>
      </c>
    </row>
    <row r="466" spans="1:5" ht="30" customHeight="1">
      <c r="A466" s="8" t="s">
        <v>1292</v>
      </c>
      <c r="B466" s="4" t="s">
        <v>1293</v>
      </c>
      <c r="C466" s="4" t="s">
        <v>378</v>
      </c>
      <c r="D466" s="4" t="str">
        <f t="shared" si="7"/>
        <v>军事后勤学，</v>
      </c>
      <c r="E466" s="4"/>
    </row>
    <row r="467" spans="1:5" ht="30" customHeight="1">
      <c r="A467" s="8" t="s">
        <v>1294</v>
      </c>
      <c r="B467" s="4" t="s">
        <v>1295</v>
      </c>
      <c r="C467" s="4" t="s">
        <v>378</v>
      </c>
      <c r="D467" s="4" t="str">
        <f t="shared" si="7"/>
        <v>后方专业勤务，</v>
      </c>
      <c r="E467" s="4"/>
    </row>
    <row r="468" spans="1:5" ht="30" customHeight="1">
      <c r="A468" s="8" t="s">
        <v>1296</v>
      </c>
      <c r="B468" s="4" t="s">
        <v>1297</v>
      </c>
      <c r="C468" s="4" t="s">
        <v>378</v>
      </c>
      <c r="D468" s="4" t="str">
        <f t="shared" si="7"/>
        <v>军事装备学，</v>
      </c>
      <c r="E468" s="4"/>
    </row>
    <row r="469" spans="1:5" ht="30" customHeight="1">
      <c r="A469" s="5" t="s">
        <v>1298</v>
      </c>
      <c r="B469" s="6" t="s">
        <v>1299</v>
      </c>
      <c r="C469" s="4" t="s">
        <v>378</v>
      </c>
      <c r="D469" s="6" t="str">
        <f t="shared" si="7"/>
        <v>管理学，</v>
      </c>
      <c r="E469" s="4"/>
    </row>
    <row r="470" spans="1:5" ht="30" customHeight="1">
      <c r="A470" s="5" t="s">
        <v>1300</v>
      </c>
      <c r="B470" s="7" t="s">
        <v>1301</v>
      </c>
      <c r="C470" s="4" t="s">
        <v>378</v>
      </c>
      <c r="D470" s="4" t="str">
        <f t="shared" si="7"/>
        <v>管理科学与工程(可授管理学、工学学位)，</v>
      </c>
      <c r="E470" s="4"/>
    </row>
    <row r="471" spans="1:5" ht="30" customHeight="1">
      <c r="A471" s="5" t="s">
        <v>1302</v>
      </c>
      <c r="B471" s="7" t="s">
        <v>1303</v>
      </c>
      <c r="C471" s="4" t="s">
        <v>378</v>
      </c>
      <c r="D471" s="4" t="str">
        <f t="shared" si="7"/>
        <v>工商管理，</v>
      </c>
      <c r="E471" s="4" t="str">
        <f>CONCATENATE(D472,D473,D474,D475)</f>
        <v>会计学，企业管理（含：财务管理、市场营销、人力资源管理），旅游管理，技术经济及管理，</v>
      </c>
    </row>
    <row r="472" spans="1:5" ht="30" customHeight="1">
      <c r="A472" s="8" t="s">
        <v>1304</v>
      </c>
      <c r="B472" s="4" t="s">
        <v>1305</v>
      </c>
      <c r="C472" s="4" t="s">
        <v>378</v>
      </c>
      <c r="D472" s="4" t="str">
        <f t="shared" si="7"/>
        <v>会计学，</v>
      </c>
      <c r="E472" s="4"/>
    </row>
    <row r="473" spans="1:5" ht="30" customHeight="1">
      <c r="A473" s="8" t="s">
        <v>1306</v>
      </c>
      <c r="B473" s="4" t="s">
        <v>1307</v>
      </c>
      <c r="C473" s="4" t="s">
        <v>378</v>
      </c>
      <c r="D473" s="4" t="str">
        <f t="shared" si="7"/>
        <v>企业管理（含：财务管理、市场营销、人力资源管理），</v>
      </c>
      <c r="E473" s="4"/>
    </row>
    <row r="474" spans="1:5" ht="30" customHeight="1">
      <c r="A474" s="8" t="s">
        <v>1308</v>
      </c>
      <c r="B474" s="4" t="s">
        <v>1309</v>
      </c>
      <c r="C474" s="4" t="s">
        <v>378</v>
      </c>
      <c r="D474" s="4" t="str">
        <f t="shared" si="7"/>
        <v>旅游管理，</v>
      </c>
      <c r="E474" s="4"/>
    </row>
    <row r="475" spans="1:5" ht="30" customHeight="1">
      <c r="A475" s="8" t="s">
        <v>1310</v>
      </c>
      <c r="B475" s="4" t="s">
        <v>1311</v>
      </c>
      <c r="C475" s="4" t="s">
        <v>378</v>
      </c>
      <c r="D475" s="4" t="str">
        <f t="shared" si="7"/>
        <v>技术经济及管理，</v>
      </c>
      <c r="E475" s="4"/>
    </row>
    <row r="476" spans="1:5" ht="30" customHeight="1">
      <c r="A476" s="5" t="s">
        <v>1312</v>
      </c>
      <c r="B476" s="7" t="s">
        <v>1313</v>
      </c>
      <c r="C476" s="4" t="s">
        <v>378</v>
      </c>
      <c r="D476" s="4" t="str">
        <f t="shared" si="7"/>
        <v>农林经济管理，</v>
      </c>
      <c r="E476" s="4" t="str">
        <f>CONCATENATE(D477,D478)</f>
        <v>农业经济管理，林业经济管理，</v>
      </c>
    </row>
    <row r="477" spans="1:5" ht="30" customHeight="1">
      <c r="A477" s="8" t="s">
        <v>1314</v>
      </c>
      <c r="B477" s="4" t="s">
        <v>1315</v>
      </c>
      <c r="C477" s="4" t="s">
        <v>378</v>
      </c>
      <c r="D477" s="4" t="str">
        <f t="shared" si="7"/>
        <v>农业经济管理，</v>
      </c>
      <c r="E477" s="4"/>
    </row>
    <row r="478" spans="1:5" ht="30" customHeight="1">
      <c r="A478" s="8" t="s">
        <v>1316</v>
      </c>
      <c r="B478" s="4" t="s">
        <v>1317</v>
      </c>
      <c r="C478" s="4" t="s">
        <v>378</v>
      </c>
      <c r="D478" s="4" t="str">
        <f t="shared" si="7"/>
        <v>林业经济管理，</v>
      </c>
      <c r="E478" s="4"/>
    </row>
    <row r="479" spans="1:5" ht="30" customHeight="1">
      <c r="A479" s="5" t="s">
        <v>1318</v>
      </c>
      <c r="B479" s="7" t="s">
        <v>1319</v>
      </c>
      <c r="C479" s="4" t="s">
        <v>378</v>
      </c>
      <c r="D479" s="4" t="str">
        <f t="shared" si="7"/>
        <v>公共管理，</v>
      </c>
      <c r="E479" s="4" t="str">
        <f>CONCATENATE(D480,D481,D482,D483,D484)</f>
        <v>行政管理，社会医学与卫生事业管理(可授管理学、医学学位)，教育经济与管理（可授管理学、教育学学位），社会保障，土地资源管理，</v>
      </c>
    </row>
    <row r="480" spans="1:5" ht="30" customHeight="1">
      <c r="A480" s="8" t="s">
        <v>1320</v>
      </c>
      <c r="B480" s="4" t="s">
        <v>1321</v>
      </c>
      <c r="C480" s="4" t="s">
        <v>378</v>
      </c>
      <c r="D480" s="4" t="str">
        <f t="shared" si="7"/>
        <v>行政管理，</v>
      </c>
      <c r="E480" s="4"/>
    </row>
    <row r="481" spans="1:5" ht="30" customHeight="1">
      <c r="A481" s="8" t="s">
        <v>1322</v>
      </c>
      <c r="B481" s="4" t="s">
        <v>1323</v>
      </c>
      <c r="C481" s="4" t="s">
        <v>378</v>
      </c>
      <c r="D481" s="4" t="str">
        <f t="shared" si="7"/>
        <v>社会医学与卫生事业管理(可授管理学、医学学位)，</v>
      </c>
      <c r="E481" s="4"/>
    </row>
    <row r="482" spans="1:5" ht="30" customHeight="1">
      <c r="A482" s="8" t="s">
        <v>1324</v>
      </c>
      <c r="B482" s="4" t="s">
        <v>1325</v>
      </c>
      <c r="C482" s="4" t="s">
        <v>378</v>
      </c>
      <c r="D482" s="4" t="str">
        <f t="shared" si="7"/>
        <v>教育经济与管理（可授管理学、教育学学位），</v>
      </c>
      <c r="E482" s="4"/>
    </row>
    <row r="483" spans="1:5" ht="30" customHeight="1">
      <c r="A483" s="8" t="s">
        <v>1326</v>
      </c>
      <c r="B483" s="4" t="s">
        <v>1327</v>
      </c>
      <c r="C483" s="4" t="s">
        <v>378</v>
      </c>
      <c r="D483" s="4" t="str">
        <f t="shared" si="7"/>
        <v>社会保障，</v>
      </c>
      <c r="E483" s="4"/>
    </row>
    <row r="484" spans="1:5" ht="30" customHeight="1">
      <c r="A484" s="8" t="s">
        <v>1328</v>
      </c>
      <c r="B484" s="4" t="s">
        <v>1329</v>
      </c>
      <c r="C484" s="4" t="s">
        <v>378</v>
      </c>
      <c r="D484" s="4" t="str">
        <f t="shared" si="7"/>
        <v>土地资源管理，</v>
      </c>
      <c r="E484" s="4"/>
    </row>
    <row r="485" spans="1:5" ht="30" customHeight="1">
      <c r="A485" s="5" t="s">
        <v>1330</v>
      </c>
      <c r="B485" s="7" t="s">
        <v>1331</v>
      </c>
      <c r="C485" s="4" t="s">
        <v>378</v>
      </c>
      <c r="D485" s="4" t="str">
        <f t="shared" si="7"/>
        <v>图书馆、情报与档案管理，</v>
      </c>
      <c r="E485" s="4" t="str">
        <f>CONCATENATE(D486,D487,D488)</f>
        <v>图书馆学，情报学，档案学，</v>
      </c>
    </row>
    <row r="486" spans="1:5" ht="30" customHeight="1">
      <c r="A486" s="8" t="s">
        <v>1332</v>
      </c>
      <c r="B486" s="4" t="s">
        <v>1333</v>
      </c>
      <c r="C486" s="4" t="s">
        <v>378</v>
      </c>
      <c r="D486" s="4" t="str">
        <f t="shared" si="7"/>
        <v>图书馆学，</v>
      </c>
      <c r="E486" s="4"/>
    </row>
    <row r="487" spans="1:5" ht="30" customHeight="1">
      <c r="A487" s="8" t="s">
        <v>1334</v>
      </c>
      <c r="B487" s="4" t="s">
        <v>1335</v>
      </c>
      <c r="C487" s="4" t="s">
        <v>378</v>
      </c>
      <c r="D487" s="4" t="str">
        <f t="shared" si="7"/>
        <v>情报学，</v>
      </c>
      <c r="E487" s="4"/>
    </row>
    <row r="488" spans="1:5" ht="30" customHeight="1">
      <c r="A488" s="8" t="s">
        <v>1336</v>
      </c>
      <c r="B488" s="4" t="s">
        <v>1337</v>
      </c>
      <c r="C488" s="4" t="s">
        <v>378</v>
      </c>
      <c r="D488" s="4" t="str">
        <f t="shared" si="7"/>
        <v>档案学，</v>
      </c>
      <c r="E488" s="4"/>
    </row>
  </sheetData>
  <sheetProtection/>
  <autoFilter ref="A1:E488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8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2.25390625" style="3" customWidth="1"/>
    <col min="2" max="2" width="32.00390625" style="3" customWidth="1"/>
  </cols>
  <sheetData>
    <row r="1" spans="1:2" ht="45">
      <c r="A1" s="3" t="s">
        <v>1338</v>
      </c>
      <c r="B1" s="3" t="s">
        <v>1339</v>
      </c>
    </row>
    <row r="2" spans="1:2" ht="15">
      <c r="A2" s="3" t="s">
        <v>1340</v>
      </c>
      <c r="B2" s="19" t="s">
        <v>1341</v>
      </c>
    </row>
    <row r="3" spans="1:2" ht="15">
      <c r="A3" s="3" t="s">
        <v>1342</v>
      </c>
      <c r="B3" s="19"/>
    </row>
    <row r="4" spans="1:2" ht="90">
      <c r="A4" s="3" t="s">
        <v>1343</v>
      </c>
      <c r="B4" s="3" t="s">
        <v>1344</v>
      </c>
    </row>
    <row r="5" spans="1:2" ht="75">
      <c r="A5" s="3" t="s">
        <v>1345</v>
      </c>
      <c r="B5" s="3" t="s">
        <v>1346</v>
      </c>
    </row>
    <row r="6" spans="1:2" ht="30">
      <c r="A6" s="3" t="s">
        <v>1347</v>
      </c>
      <c r="B6" s="3" t="s">
        <v>1348</v>
      </c>
    </row>
    <row r="7" spans="1:2" ht="45">
      <c r="A7" s="3" t="s">
        <v>1349</v>
      </c>
      <c r="B7" s="3" t="s">
        <v>1350</v>
      </c>
    </row>
    <row r="8" spans="1:2" ht="60">
      <c r="A8" s="3" t="s">
        <v>1351</v>
      </c>
      <c r="B8" s="3" t="s">
        <v>1352</v>
      </c>
    </row>
    <row r="9" spans="1:2" ht="75">
      <c r="A9" s="3" t="s">
        <v>1353</v>
      </c>
      <c r="B9" s="3" t="s">
        <v>1354</v>
      </c>
    </row>
    <row r="10" spans="1:2" ht="30">
      <c r="A10" s="3" t="s">
        <v>1355</v>
      </c>
      <c r="B10" s="3" t="s">
        <v>1356</v>
      </c>
    </row>
    <row r="11" spans="1:2" ht="45">
      <c r="A11" s="3" t="s">
        <v>1357</v>
      </c>
      <c r="B11" s="3" t="s">
        <v>1358</v>
      </c>
    </row>
    <row r="12" spans="1:2" ht="75">
      <c r="A12" s="3" t="s">
        <v>1359</v>
      </c>
      <c r="B12" s="3" t="s">
        <v>1360</v>
      </c>
    </row>
    <row r="13" spans="1:2" ht="90">
      <c r="A13" s="3" t="s">
        <v>1361</v>
      </c>
      <c r="B13" s="3" t="s">
        <v>1362</v>
      </c>
    </row>
    <row r="14" spans="1:2" ht="15">
      <c r="A14" s="3" t="s">
        <v>1363</v>
      </c>
      <c r="B14" s="3" t="s">
        <v>1364</v>
      </c>
    </row>
    <row r="15" spans="1:2" ht="45">
      <c r="A15" s="3" t="s">
        <v>1365</v>
      </c>
      <c r="B15" s="3" t="s">
        <v>1366</v>
      </c>
    </row>
    <row r="16" spans="1:2" ht="75">
      <c r="A16" s="3" t="s">
        <v>1367</v>
      </c>
      <c r="B16" s="3" t="s">
        <v>1368</v>
      </c>
    </row>
    <row r="17" spans="1:2" ht="45">
      <c r="A17" s="3" t="s">
        <v>1369</v>
      </c>
      <c r="B17" s="3" t="s">
        <v>1370</v>
      </c>
    </row>
    <row r="18" spans="1:2" ht="60">
      <c r="A18" s="3" t="s">
        <v>1371</v>
      </c>
      <c r="B18" s="3" t="s">
        <v>1372</v>
      </c>
    </row>
    <row r="19" spans="1:2" ht="45">
      <c r="A19" s="3" t="s">
        <v>1373</v>
      </c>
      <c r="B19" s="3" t="s">
        <v>1374</v>
      </c>
    </row>
    <row r="20" spans="1:2" ht="15">
      <c r="A20" s="3" t="s">
        <v>1375</v>
      </c>
      <c r="B20" s="3" t="s">
        <v>1376</v>
      </c>
    </row>
    <row r="21" spans="1:2" ht="30">
      <c r="A21" s="3" t="s">
        <v>1377</v>
      </c>
      <c r="B21" s="3" t="s">
        <v>1378</v>
      </c>
    </row>
    <row r="22" spans="1:2" ht="15">
      <c r="A22" s="3" t="s">
        <v>1379</v>
      </c>
      <c r="B22" s="3" t="s">
        <v>1380</v>
      </c>
    </row>
    <row r="23" spans="1:2" ht="30">
      <c r="A23" s="3" t="s">
        <v>1381</v>
      </c>
      <c r="B23" s="3" t="s">
        <v>1382</v>
      </c>
    </row>
    <row r="24" spans="1:2" ht="15">
      <c r="A24" s="3" t="s">
        <v>1383</v>
      </c>
      <c r="B24" s="3" t="s">
        <v>1384</v>
      </c>
    </row>
    <row r="25" spans="1:2" ht="45">
      <c r="A25" s="3" t="s">
        <v>1385</v>
      </c>
      <c r="B25" s="3" t="s">
        <v>1386</v>
      </c>
    </row>
    <row r="26" spans="1:2" ht="75">
      <c r="A26" s="3" t="s">
        <v>1387</v>
      </c>
      <c r="B26" s="3" t="s">
        <v>1388</v>
      </c>
    </row>
    <row r="27" spans="1:2" ht="15">
      <c r="A27" s="3" t="s">
        <v>1389</v>
      </c>
      <c r="B27" s="3" t="s">
        <v>1390</v>
      </c>
    </row>
    <row r="28" ht="15">
      <c r="A28" s="3" t="s">
        <v>1391</v>
      </c>
    </row>
    <row r="29" spans="1:2" ht="30">
      <c r="A29" s="3" t="s">
        <v>1392</v>
      </c>
      <c r="B29" s="3" t="s">
        <v>1393</v>
      </c>
    </row>
    <row r="30" spans="1:2" ht="30">
      <c r="A30" s="3" t="s">
        <v>1394</v>
      </c>
      <c r="B30" s="3" t="s">
        <v>1395</v>
      </c>
    </row>
    <row r="31" spans="1:2" ht="30">
      <c r="A31" s="3" t="s">
        <v>1396</v>
      </c>
      <c r="B31" s="3" t="s">
        <v>1397</v>
      </c>
    </row>
    <row r="32" spans="1:2" ht="30">
      <c r="A32" s="3" t="s">
        <v>1398</v>
      </c>
      <c r="B32" s="3" t="s">
        <v>1399</v>
      </c>
    </row>
    <row r="33" spans="1:2" ht="30">
      <c r="A33" s="3" t="s">
        <v>1400</v>
      </c>
      <c r="B33" s="3" t="s">
        <v>1401</v>
      </c>
    </row>
    <row r="34" spans="1:2" ht="45">
      <c r="A34" s="3" t="s">
        <v>1402</v>
      </c>
      <c r="B34" s="3" t="s">
        <v>1403</v>
      </c>
    </row>
    <row r="35" spans="1:2" ht="45">
      <c r="A35" s="3" t="s">
        <v>1404</v>
      </c>
      <c r="B35" s="3" t="s">
        <v>1405</v>
      </c>
    </row>
    <row r="36" spans="1:2" ht="45">
      <c r="A36" s="3" t="s">
        <v>1406</v>
      </c>
      <c r="B36" s="3" t="s">
        <v>1407</v>
      </c>
    </row>
    <row r="37" spans="1:2" ht="30">
      <c r="A37" s="3" t="s">
        <v>1408</v>
      </c>
      <c r="B37" s="3" t="s">
        <v>1409</v>
      </c>
    </row>
    <row r="38" spans="1:2" ht="45">
      <c r="A38" s="3" t="s">
        <v>1410</v>
      </c>
      <c r="B38" s="3" t="s">
        <v>1411</v>
      </c>
    </row>
    <row r="39" spans="1:2" ht="30">
      <c r="A39" s="3" t="s">
        <v>1412</v>
      </c>
      <c r="B39" s="3" t="s">
        <v>1413</v>
      </c>
    </row>
    <row r="40" spans="1:2" ht="45">
      <c r="A40" s="3" t="s">
        <v>1414</v>
      </c>
      <c r="B40" s="3" t="s">
        <v>1415</v>
      </c>
    </row>
    <row r="41" spans="1:2" ht="60">
      <c r="A41" s="3" t="s">
        <v>1416</v>
      </c>
      <c r="B41" s="3" t="s">
        <v>1417</v>
      </c>
    </row>
    <row r="42" spans="1:2" ht="45">
      <c r="A42" s="3" t="s">
        <v>1418</v>
      </c>
      <c r="B42" s="3" t="s">
        <v>1419</v>
      </c>
    </row>
    <row r="43" spans="1:2" ht="45">
      <c r="A43" s="3" t="s">
        <v>1420</v>
      </c>
      <c r="B43" s="3" t="s">
        <v>1421</v>
      </c>
    </row>
    <row r="44" spans="1:2" ht="30">
      <c r="A44" s="3" t="s">
        <v>1422</v>
      </c>
      <c r="B44" s="3" t="s">
        <v>1423</v>
      </c>
    </row>
    <row r="45" spans="1:2" ht="30">
      <c r="A45" s="3" t="s">
        <v>1424</v>
      </c>
      <c r="B45" s="3" t="s">
        <v>1425</v>
      </c>
    </row>
    <row r="46" spans="1:2" ht="30">
      <c r="A46" s="3" t="s">
        <v>1426</v>
      </c>
      <c r="B46" s="3" t="s">
        <v>1427</v>
      </c>
    </row>
    <row r="47" spans="1:2" ht="30">
      <c r="A47" s="3" t="s">
        <v>1428</v>
      </c>
      <c r="B47" s="3" t="s">
        <v>1429</v>
      </c>
    </row>
    <row r="48" spans="1:2" ht="45">
      <c r="A48" s="3" t="s">
        <v>1430</v>
      </c>
      <c r="B48" s="3" t="s">
        <v>1431</v>
      </c>
    </row>
    <row r="49" spans="1:2" ht="30">
      <c r="A49" s="3" t="s">
        <v>1432</v>
      </c>
      <c r="B49" s="3" t="s">
        <v>1433</v>
      </c>
    </row>
    <row r="50" spans="1:2" ht="45">
      <c r="A50" s="3" t="s">
        <v>1434</v>
      </c>
      <c r="B50" s="3" t="s">
        <v>1435</v>
      </c>
    </row>
    <row r="51" spans="1:2" ht="30">
      <c r="A51" s="3" t="s">
        <v>1436</v>
      </c>
      <c r="B51" s="3" t="s">
        <v>1437</v>
      </c>
    </row>
    <row r="52" spans="1:2" ht="45">
      <c r="A52" s="3" t="s">
        <v>1438</v>
      </c>
      <c r="B52" s="3" t="s">
        <v>1439</v>
      </c>
    </row>
    <row r="53" spans="1:2" ht="45">
      <c r="A53" s="3" t="s">
        <v>1440</v>
      </c>
      <c r="B53" s="3" t="s">
        <v>1441</v>
      </c>
    </row>
    <row r="54" spans="1:2" ht="45">
      <c r="A54" s="3" t="s">
        <v>1442</v>
      </c>
      <c r="B54" s="3" t="s">
        <v>1443</v>
      </c>
    </row>
    <row r="55" spans="1:2" ht="45">
      <c r="A55" s="3" t="s">
        <v>1444</v>
      </c>
      <c r="B55" s="3" t="s">
        <v>1445</v>
      </c>
    </row>
    <row r="56" spans="1:2" ht="30">
      <c r="A56" s="3" t="s">
        <v>1446</v>
      </c>
      <c r="B56" s="3" t="s">
        <v>1447</v>
      </c>
    </row>
    <row r="57" spans="1:2" ht="15">
      <c r="A57" s="3" t="s">
        <v>1448</v>
      </c>
      <c r="B57" s="3" t="s">
        <v>1449</v>
      </c>
    </row>
    <row r="58" ht="15">
      <c r="A58" s="3" t="s">
        <v>1450</v>
      </c>
    </row>
    <row r="59" spans="1:2" ht="45">
      <c r="A59" s="3" t="s">
        <v>1451</v>
      </c>
      <c r="B59" s="3" t="s">
        <v>1452</v>
      </c>
    </row>
    <row r="60" spans="1:2" ht="30">
      <c r="A60" s="3" t="s">
        <v>1453</v>
      </c>
      <c r="B60" s="3" t="s">
        <v>1454</v>
      </c>
    </row>
    <row r="61" spans="1:2" ht="15">
      <c r="A61" s="3" t="s">
        <v>1455</v>
      </c>
      <c r="B61" s="3" t="s">
        <v>1456</v>
      </c>
    </row>
    <row r="62" spans="1:2" ht="15">
      <c r="A62" s="3" t="s">
        <v>1457</v>
      </c>
      <c r="B62" s="3" t="s">
        <v>1458</v>
      </c>
    </row>
    <row r="63" spans="1:2" ht="45">
      <c r="A63" s="3" t="s">
        <v>1459</v>
      </c>
      <c r="B63" s="3" t="s">
        <v>1460</v>
      </c>
    </row>
    <row r="64" spans="1:2" ht="45">
      <c r="A64" s="3" t="s">
        <v>1461</v>
      </c>
      <c r="B64" s="3" t="s">
        <v>1462</v>
      </c>
    </row>
    <row r="65" spans="1:2" ht="30">
      <c r="A65" s="3" t="s">
        <v>1463</v>
      </c>
      <c r="B65" s="3" t="s">
        <v>1464</v>
      </c>
    </row>
    <row r="66" spans="1:2" ht="60">
      <c r="A66" s="3" t="s">
        <v>1465</v>
      </c>
      <c r="B66" s="3" t="s">
        <v>1466</v>
      </c>
    </row>
    <row r="67" spans="1:2" ht="15">
      <c r="A67" s="3" t="s">
        <v>1467</v>
      </c>
      <c r="B67" s="3" t="s">
        <v>1468</v>
      </c>
    </row>
    <row r="68" spans="1:2" ht="45">
      <c r="A68" s="3" t="s">
        <v>1469</v>
      </c>
      <c r="B68" s="3" t="s">
        <v>1470</v>
      </c>
    </row>
    <row r="69" spans="1:2" ht="180">
      <c r="A69" s="3" t="s">
        <v>1471</v>
      </c>
      <c r="B69" s="3" t="s">
        <v>1472</v>
      </c>
    </row>
    <row r="70" spans="1:2" ht="15">
      <c r="A70" s="3" t="s">
        <v>1473</v>
      </c>
      <c r="B70" s="3" t="s">
        <v>1474</v>
      </c>
    </row>
    <row r="71" spans="1:2" ht="60">
      <c r="A71" s="3" t="s">
        <v>1475</v>
      </c>
      <c r="B71" s="3" t="s">
        <v>1476</v>
      </c>
    </row>
    <row r="72" spans="1:2" ht="105">
      <c r="A72" s="3" t="s">
        <v>1477</v>
      </c>
      <c r="B72" s="3" t="s">
        <v>1478</v>
      </c>
    </row>
    <row r="73" spans="1:2" ht="30">
      <c r="A73" s="3" t="s">
        <v>1479</v>
      </c>
      <c r="B73" s="3" t="s">
        <v>1480</v>
      </c>
    </row>
    <row r="74" spans="1:2" ht="45">
      <c r="A74" s="3" t="s">
        <v>1481</v>
      </c>
      <c r="B74" s="3" t="s">
        <v>1482</v>
      </c>
    </row>
    <row r="75" ht="15">
      <c r="A75" s="3" t="s">
        <v>1483</v>
      </c>
    </row>
    <row r="76" spans="1:2" ht="15">
      <c r="A76" s="3" t="s">
        <v>1484</v>
      </c>
      <c r="B76" s="3" t="s">
        <v>1485</v>
      </c>
    </row>
    <row r="77" spans="1:2" ht="15">
      <c r="A77" s="3" t="s">
        <v>1486</v>
      </c>
      <c r="B77" s="3" t="s">
        <v>1487</v>
      </c>
    </row>
    <row r="78" spans="1:2" ht="30">
      <c r="A78" s="3" t="s">
        <v>1488</v>
      </c>
      <c r="B78" s="3" t="s">
        <v>1489</v>
      </c>
    </row>
    <row r="79" spans="1:2" ht="15">
      <c r="A79" s="3" t="s">
        <v>1490</v>
      </c>
      <c r="B79" s="3" t="s">
        <v>1491</v>
      </c>
    </row>
    <row r="80" spans="1:2" ht="45">
      <c r="A80" s="3" t="s">
        <v>1492</v>
      </c>
      <c r="B80" s="3" t="s">
        <v>1493</v>
      </c>
    </row>
    <row r="81" spans="1:2" ht="15">
      <c r="A81" s="3" t="s">
        <v>1494</v>
      </c>
      <c r="B81" s="3" t="s">
        <v>1495</v>
      </c>
    </row>
    <row r="82" ht="15">
      <c r="A82" s="3" t="s">
        <v>1496</v>
      </c>
    </row>
    <row r="83" spans="1:2" ht="30">
      <c r="A83" s="3" t="s">
        <v>1497</v>
      </c>
      <c r="B83" s="3" t="s">
        <v>1498</v>
      </c>
    </row>
    <row r="84" ht="15">
      <c r="A84" s="3" t="s">
        <v>1499</v>
      </c>
    </row>
    <row r="85" spans="1:2" ht="45">
      <c r="A85" s="3" t="s">
        <v>1500</v>
      </c>
      <c r="B85" s="3" t="s">
        <v>1501</v>
      </c>
    </row>
    <row r="86" spans="1:2" ht="15">
      <c r="A86" s="3" t="s">
        <v>1502</v>
      </c>
      <c r="B86" s="3" t="s">
        <v>1503</v>
      </c>
    </row>
    <row r="87" spans="1:2" ht="75">
      <c r="A87" s="3" t="s">
        <v>1504</v>
      </c>
      <c r="B87" s="3" t="s">
        <v>1505</v>
      </c>
    </row>
    <row r="88" spans="1:2" ht="30">
      <c r="A88" s="3" t="s">
        <v>1506</v>
      </c>
      <c r="B88" s="3" t="s">
        <v>1507</v>
      </c>
    </row>
  </sheetData>
  <sheetProtection/>
  <mergeCells count="1">
    <mergeCell ref="B2:B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2" width="9.00390625" style="0" customWidth="1"/>
    <col min="3" max="3" width="204.875" style="0" customWidth="1"/>
  </cols>
  <sheetData>
    <row r="1" spans="1:3" ht="15">
      <c r="A1" s="1" t="s">
        <v>1508</v>
      </c>
      <c r="B1" s="2" t="e">
        <v>#N/A</v>
      </c>
      <c r="C1" s="1" t="s">
        <v>1509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2020-12-17T02:36:39Z</dcterms:created>
  <dcterms:modified xsi:type="dcterms:W3CDTF">2021-04-07T12:57:41Z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