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'Sheet1'!$A$3:$K$54</definedName>
  </definedNames>
  <calcPr fullCalcOnLoad="1"/>
</workbook>
</file>

<file path=xl/sharedStrings.xml><?xml version="1.0" encoding="utf-8"?>
<sst xmlns="http://schemas.openxmlformats.org/spreadsheetml/2006/main" count="100" uniqueCount="74">
  <si>
    <r>
      <t>2020</t>
    </r>
    <r>
      <rPr>
        <sz val="20"/>
        <rFont val="方正小标宋简体"/>
        <family val="0"/>
      </rPr>
      <t>年自治区团委直属事业单位公开招聘工作人员面试成绩、总成绩及进入体检人员名单</t>
    </r>
  </si>
  <si>
    <r>
      <rPr>
        <sz val="12"/>
        <rFont val="黑体"/>
        <family val="3"/>
      </rPr>
      <t>序号</t>
    </r>
  </si>
  <si>
    <t>报考职位</t>
  </si>
  <si>
    <t>岗位类别</t>
  </si>
  <si>
    <r>
      <rPr>
        <sz val="12"/>
        <rFont val="黑体"/>
        <family val="3"/>
      </rPr>
      <t>考生姓名</t>
    </r>
  </si>
  <si>
    <r>
      <rPr>
        <sz val="12"/>
        <rFont val="方正小标宋简体"/>
        <family val="0"/>
      </rPr>
      <t>笔试成绩</t>
    </r>
  </si>
  <si>
    <r>
      <rPr>
        <sz val="12"/>
        <rFont val="方正小标宋简体"/>
        <family val="0"/>
      </rPr>
      <t>面试成绩</t>
    </r>
  </si>
  <si>
    <r>
      <rPr>
        <sz val="12"/>
        <rFont val="黑体"/>
        <family val="3"/>
      </rPr>
      <t>总成绩</t>
    </r>
  </si>
  <si>
    <r>
      <rPr>
        <sz val="12"/>
        <rFont val="黑体"/>
        <family val="3"/>
      </rPr>
      <t>是否进入体检</t>
    </r>
  </si>
  <si>
    <t>备注</t>
  </si>
  <si>
    <r>
      <rPr>
        <sz val="12"/>
        <rFont val="黑体"/>
        <family val="3"/>
      </rPr>
      <t>笔试成绩</t>
    </r>
  </si>
  <si>
    <t>小计
（专业技术岗：面试成绩*40%；
管理岗：面试成绩*50%）</t>
  </si>
  <si>
    <r>
      <rPr>
        <sz val="12"/>
        <rFont val="黑体"/>
        <family val="3"/>
      </rPr>
      <t>面试成绩</t>
    </r>
  </si>
  <si>
    <t>小计
（专业技术岗：面试成绩*60%；
管理岗：面试成绩*50%）</t>
  </si>
  <si>
    <t>专业技术岗</t>
  </si>
  <si>
    <t>杨  佳</t>
  </si>
  <si>
    <t>是</t>
  </si>
  <si>
    <t>史  杰</t>
  </si>
  <si>
    <t>李红丽</t>
  </si>
  <si>
    <t>1</t>
  </si>
  <si>
    <t>汪艳芳</t>
  </si>
  <si>
    <t>2</t>
  </si>
  <si>
    <t>文君洋</t>
  </si>
  <si>
    <t>3</t>
  </si>
  <si>
    <t>古元珍</t>
  </si>
  <si>
    <t>4</t>
  </si>
  <si>
    <t>赖世果</t>
  </si>
  <si>
    <t>5</t>
  </si>
  <si>
    <t>张凯月</t>
  </si>
  <si>
    <t>6</t>
  </si>
  <si>
    <t>周梦桃</t>
  </si>
  <si>
    <t>杨  彬</t>
  </si>
  <si>
    <t>莫丽德·阿达力</t>
  </si>
  <si>
    <t>刘方瑞轩</t>
  </si>
  <si>
    <t>仙云莉</t>
  </si>
  <si>
    <t>杨  玲</t>
  </si>
  <si>
    <t>托·斯琴塔娜</t>
  </si>
  <si>
    <t>管理岗</t>
  </si>
  <si>
    <t>毛  夺</t>
  </si>
  <si>
    <t>迪尔·托洛洪</t>
  </si>
  <si>
    <t>刘惠娟</t>
  </si>
  <si>
    <t>胡雅婷</t>
  </si>
  <si>
    <t>哈那提·包拉提</t>
  </si>
  <si>
    <t>李楚芸</t>
  </si>
  <si>
    <t>刘娅娟</t>
  </si>
  <si>
    <t>发利扎·切里扎提</t>
  </si>
  <si>
    <t>南晓亭</t>
  </si>
  <si>
    <t>王宗强</t>
  </si>
  <si>
    <t>阿卜杜热伊木·马木提</t>
  </si>
  <si>
    <t>张钰和</t>
  </si>
  <si>
    <r>
      <t>武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琼</t>
    </r>
  </si>
  <si>
    <r>
      <rPr>
        <sz val="10"/>
        <rFont val="宋体"/>
        <family val="0"/>
      </rPr>
      <t>李丹丹</t>
    </r>
  </si>
  <si>
    <r>
      <rPr>
        <sz val="10"/>
        <color indexed="8"/>
        <rFont val="宋体"/>
        <family val="0"/>
      </rPr>
      <t>房刘坤</t>
    </r>
  </si>
  <si>
    <t>李彦松</t>
  </si>
  <si>
    <t>玛尔甫哈·吾扎提</t>
  </si>
  <si>
    <t>陈志伟</t>
  </si>
  <si>
    <t>唐阿楠</t>
  </si>
  <si>
    <t>左浩然</t>
  </si>
  <si>
    <t>赵柯柯</t>
  </si>
  <si>
    <r>
      <rPr>
        <sz val="10"/>
        <color indexed="8"/>
        <rFont val="宋体"/>
        <family val="0"/>
      </rPr>
      <t>邓诗萌</t>
    </r>
  </si>
  <si>
    <r>
      <rPr>
        <sz val="10"/>
        <color indexed="8"/>
        <rFont val="宋体"/>
        <family val="0"/>
      </rPr>
      <t>夏依拉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肖开提</t>
    </r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</si>
  <si>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慧</t>
    </r>
  </si>
  <si>
    <t>秦建薇</t>
  </si>
  <si>
    <t>赵京津</t>
  </si>
  <si>
    <r>
      <rPr>
        <sz val="10"/>
        <color indexed="8"/>
        <rFont val="宋体"/>
        <family val="0"/>
      </rPr>
      <t>邢亚丽</t>
    </r>
  </si>
  <si>
    <r>
      <t>王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震</t>
    </r>
  </si>
  <si>
    <r>
      <rPr>
        <sz val="10"/>
        <color indexed="8"/>
        <rFont val="宋体"/>
        <family val="0"/>
      </rPr>
      <t>高才淑</t>
    </r>
  </si>
  <si>
    <r>
      <rPr>
        <sz val="10"/>
        <color indexed="8"/>
        <rFont val="宋体"/>
        <family val="0"/>
      </rPr>
      <t>叶丽扎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夏力哈尔</t>
    </r>
  </si>
  <si>
    <r>
      <rPr>
        <sz val="10"/>
        <color indexed="8"/>
        <rFont val="宋体"/>
        <family val="0"/>
      </rPr>
      <t>张博轩</t>
    </r>
  </si>
  <si>
    <r>
      <rPr>
        <sz val="10"/>
        <color indexed="8"/>
        <rFont val="宋体"/>
        <family val="0"/>
      </rPr>
      <t>李可心</t>
    </r>
  </si>
  <si>
    <r>
      <rPr>
        <sz val="10"/>
        <color indexed="8"/>
        <rFont val="宋体"/>
        <family val="0"/>
      </rPr>
      <t>高鹏强</t>
    </r>
  </si>
  <si>
    <r>
      <rPr>
        <sz val="10"/>
        <color indexed="8"/>
        <rFont val="宋体"/>
        <family val="0"/>
      </rPr>
      <t>李泊毅</t>
    </r>
  </si>
  <si>
    <r>
      <rPr>
        <sz val="10"/>
        <color indexed="8"/>
        <rFont val="宋体"/>
        <family val="0"/>
      </rPr>
      <t>孜娜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木拉提</t>
    </r>
  </si>
  <si>
    <r>
      <rPr>
        <sz val="10"/>
        <color indexed="8"/>
        <rFont val="宋体"/>
        <family val="0"/>
      </rPr>
      <t>托鲁胡娜依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马旦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</si>
</sst>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0_ "/>
  </numFmts>
  <fonts count="57">
    <font>
      <sz val="12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仿宋"/>
      <family val="3"/>
    </font>
    <font>
      <b/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20"/>
      <name val="方正小标宋简体"/>
      <family val="0"/>
    </font>
    <font>
      <sz val="12"/>
      <name val="方正小标宋简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ck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41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0" borderId="0">
      <alignment/>
      <protection/>
    </xf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/>
      <protection/>
    </xf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31" fillId="0" borderId="0">
      <alignment/>
      <protection/>
    </xf>
    <xf numFmtId="0" fontId="41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1" fillId="0" borderId="0">
      <alignment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  <protection/>
    </xf>
    <xf numFmtId="177" fontId="55" fillId="0" borderId="10" xfId="78" applyNumberFormat="1" applyFont="1" applyFill="1" applyBorder="1" applyAlignment="1">
      <alignment horizontal="center" vertical="center" wrapText="1"/>
      <protection/>
    </xf>
    <xf numFmtId="177" fontId="7" fillId="0" borderId="10" xfId="78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  <protection/>
    </xf>
    <xf numFmtId="177" fontId="55" fillId="0" borderId="13" xfId="78" applyNumberFormat="1" applyFont="1" applyFill="1" applyBorder="1" applyAlignment="1">
      <alignment horizontal="center" vertical="center" wrapText="1"/>
      <protection/>
    </xf>
    <xf numFmtId="177" fontId="7" fillId="0" borderId="13" xfId="78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23" applyFont="1" applyBorder="1" applyAlignment="1">
      <alignment horizontal="center" vertical="center" wrapText="1"/>
      <protection/>
    </xf>
    <xf numFmtId="177" fontId="55" fillId="0" borderId="16" xfId="78" applyNumberFormat="1" applyFont="1" applyFill="1" applyBorder="1" applyAlignment="1">
      <alignment horizontal="center" vertical="center" wrapText="1"/>
      <protection/>
    </xf>
    <xf numFmtId="177" fontId="8" fillId="0" borderId="14" xfId="23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77" fontId="8" fillId="0" borderId="10" xfId="23" applyNumberFormat="1" applyFont="1" applyBorder="1" applyAlignment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23" applyFont="1" applyBorder="1" applyAlignment="1">
      <alignment horizontal="center" vertical="center" wrapText="1"/>
      <protection/>
    </xf>
    <xf numFmtId="177" fontId="55" fillId="0" borderId="17" xfId="78" applyNumberFormat="1" applyFont="1" applyFill="1" applyBorder="1" applyAlignment="1">
      <alignment horizontal="center" vertical="center" wrapText="1"/>
      <protection/>
    </xf>
    <xf numFmtId="177" fontId="8" fillId="0" borderId="17" xfId="23" applyNumberFormat="1" applyFont="1" applyBorder="1" applyAlignment="1">
      <alignment horizontal="center" vertical="center" wrapText="1"/>
      <protection/>
    </xf>
    <xf numFmtId="0" fontId="9" fillId="0" borderId="19" xfId="50" applyFont="1" applyBorder="1" applyAlignment="1" applyProtection="1">
      <alignment horizontal="center" vertical="center" wrapText="1"/>
      <protection/>
    </xf>
    <xf numFmtId="0" fontId="2" fillId="0" borderId="20" xfId="50" applyFont="1" applyBorder="1" applyAlignment="1" applyProtection="1">
      <alignment horizontal="center" vertical="center" wrapText="1"/>
      <protection/>
    </xf>
    <xf numFmtId="0" fontId="0" fillId="0" borderId="12" xfId="50" applyFont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177" fontId="8" fillId="0" borderId="19" xfId="23" applyNumberFormat="1" applyFont="1" applyBorder="1" applyAlignment="1">
      <alignment horizontal="center" vertical="center" wrapText="1"/>
      <protection/>
    </xf>
    <xf numFmtId="0" fontId="2" fillId="0" borderId="19" xfId="50" applyFont="1" applyBorder="1" applyAlignment="1" applyProtection="1">
      <alignment horizontal="center" vertical="center" wrapText="1"/>
      <protection/>
    </xf>
    <xf numFmtId="0" fontId="9" fillId="0" borderId="10" xfId="50" applyFont="1" applyBorder="1" applyAlignment="1" applyProtection="1">
      <alignment horizontal="center" vertical="center" wrapText="1"/>
      <protection/>
    </xf>
    <xf numFmtId="0" fontId="2" fillId="0" borderId="12" xfId="50" applyFont="1" applyBorder="1" applyAlignment="1" applyProtection="1">
      <alignment horizontal="center" vertical="center" wrapText="1"/>
      <protection/>
    </xf>
    <xf numFmtId="0" fontId="2" fillId="0" borderId="12" xfId="5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50" applyFont="1" applyBorder="1" applyAlignment="1" applyProtection="1">
      <alignment horizontal="center" vertical="center" wrapText="1"/>
      <protection/>
    </xf>
    <xf numFmtId="0" fontId="2" fillId="0" borderId="12" xfId="5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7" xfId="50" applyFont="1" applyBorder="1" applyAlignment="1" applyProtection="1">
      <alignment horizontal="center" vertical="center" wrapText="1"/>
      <protection/>
    </xf>
    <xf numFmtId="0" fontId="2" fillId="0" borderId="18" xfId="50" applyFont="1" applyBorder="1" applyAlignment="1" applyProtection="1">
      <alignment horizontal="center" vertical="center" wrapText="1"/>
      <protection/>
    </xf>
    <xf numFmtId="0" fontId="2" fillId="0" borderId="18" xfId="50" applyFont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50" applyFont="1" applyBorder="1" applyAlignment="1" applyProtection="1">
      <alignment horizontal="center" vertical="center" wrapText="1"/>
      <protection/>
    </xf>
    <xf numFmtId="177" fontId="5" fillId="0" borderId="19" xfId="23" applyNumberFormat="1" applyFont="1" applyBorder="1" applyAlignment="1">
      <alignment horizontal="center" vertical="center" wrapText="1"/>
      <protection/>
    </xf>
    <xf numFmtId="177" fontId="5" fillId="0" borderId="10" xfId="23" applyNumberFormat="1" applyFont="1" applyBorder="1" applyAlignment="1">
      <alignment horizontal="center" vertical="center" wrapText="1"/>
      <protection/>
    </xf>
    <xf numFmtId="177" fontId="5" fillId="0" borderId="17" xfId="23" applyNumberFormat="1" applyFont="1" applyBorder="1" applyAlignment="1">
      <alignment horizontal="center" vertical="center" wrapText="1"/>
      <protection/>
    </xf>
    <xf numFmtId="177" fontId="2" fillId="0" borderId="19" xfId="50" applyNumberFormat="1" applyFont="1" applyBorder="1" applyAlignment="1" applyProtection="1">
      <alignment horizontal="center" vertical="center" wrapText="1"/>
      <protection/>
    </xf>
    <xf numFmtId="177" fontId="2" fillId="0" borderId="10" xfId="50" applyNumberFormat="1" applyFont="1" applyBorder="1" applyAlignment="1" applyProtection="1">
      <alignment horizontal="center" vertical="center" wrapText="1"/>
      <protection/>
    </xf>
    <xf numFmtId="177" fontId="2" fillId="0" borderId="17" xfId="50" applyNumberFormat="1" applyFont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177" fontId="5" fillId="0" borderId="19" xfId="78" applyNumberFormat="1" applyFont="1" applyFill="1" applyBorder="1" applyAlignment="1">
      <alignment horizontal="center" vertical="center" wrapText="1"/>
      <protection/>
    </xf>
    <xf numFmtId="177" fontId="12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77" fontId="5" fillId="0" borderId="10" xfId="78" applyNumberFormat="1" applyFont="1" applyFill="1" applyBorder="1" applyAlignment="1">
      <alignment horizontal="center" vertical="center" wrapText="1"/>
      <protection/>
    </xf>
    <xf numFmtId="177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177" fontId="5" fillId="0" borderId="17" xfId="78" applyNumberFormat="1" applyFont="1" applyFill="1" applyBorder="1" applyAlignment="1">
      <alignment horizontal="center" vertical="center" wrapText="1"/>
      <protection/>
    </xf>
    <xf numFmtId="177" fontId="12" fillId="0" borderId="17" xfId="0" applyNumberFormat="1" applyFont="1" applyBorder="1" applyAlignment="1" applyProtection="1">
      <alignment horizontal="center" vertical="center" wrapText="1"/>
      <protection/>
    </xf>
    <xf numFmtId="0" fontId="5" fillId="33" borderId="19" xfId="23" applyFont="1" applyFill="1" applyBorder="1" applyAlignment="1">
      <alignment horizontal="center" vertical="center" wrapText="1"/>
      <protection/>
    </xf>
    <xf numFmtId="0" fontId="5" fillId="33" borderId="10" xfId="23" applyFont="1" applyFill="1" applyBorder="1" applyAlignment="1">
      <alignment horizontal="center" vertical="center" wrapText="1"/>
      <protection/>
    </xf>
    <xf numFmtId="0" fontId="5" fillId="33" borderId="17" xfId="23" applyFont="1" applyFill="1" applyBorder="1" applyAlignment="1">
      <alignment horizontal="center" vertical="center" wrapText="1"/>
      <protection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0" fontId="0" fillId="0" borderId="15" xfId="5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177" fontId="5" fillId="0" borderId="14" xfId="78" applyNumberFormat="1" applyFont="1" applyFill="1" applyBorder="1" applyAlignment="1">
      <alignment horizontal="center" vertical="center" wrapText="1"/>
      <protection/>
    </xf>
    <xf numFmtId="178" fontId="5" fillId="0" borderId="14" xfId="78" applyNumberFormat="1" applyFont="1" applyFill="1" applyBorder="1" applyAlignment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178" fontId="5" fillId="0" borderId="10" xfId="78" applyNumberFormat="1" applyFont="1" applyFill="1" applyBorder="1" applyAlignment="1">
      <alignment horizontal="center" vertical="center" wrapText="1"/>
      <protection/>
    </xf>
    <xf numFmtId="178" fontId="5" fillId="0" borderId="17" xfId="78" applyNumberFormat="1" applyFont="1" applyFill="1" applyBorder="1" applyAlignment="1">
      <alignment horizontal="center" vertical="center" wrapText="1"/>
      <protection/>
    </xf>
    <xf numFmtId="178" fontId="12" fillId="0" borderId="19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9" fillId="0" borderId="21" xfId="50" applyFont="1" applyBorder="1" applyAlignment="1" applyProtection="1">
      <alignment horizontal="center" vertical="center" wrapText="1"/>
      <protection/>
    </xf>
    <xf numFmtId="0" fontId="0" fillId="0" borderId="18" xfId="50" applyFont="1" applyBorder="1" applyAlignment="1" applyProtection="1">
      <alignment horizontal="center" vertical="center" wrapText="1"/>
      <protection/>
    </xf>
    <xf numFmtId="178" fontId="12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78" fontId="1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178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49" fontId="14" fillId="0" borderId="17" xfId="0" applyNumberFormat="1" applyFont="1" applyFill="1" applyBorder="1" applyAlignment="1">
      <alignment horizontal="center" vertical="center" wrapText="1"/>
    </xf>
    <xf numFmtId="178" fontId="1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0" fillId="0" borderId="10" xfId="50" applyFont="1" applyBorder="1" applyAlignment="1" applyProtection="1">
      <alignment horizontal="center" vertical="center" wrapText="1"/>
      <protection/>
    </xf>
    <xf numFmtId="177" fontId="2" fillId="0" borderId="14" xfId="5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60% - 强调文字颜色 6" xfId="74"/>
    <cellStyle name="常规 11" xfId="75"/>
    <cellStyle name="常规 13" xfId="76"/>
    <cellStyle name="常规 14" xfId="77"/>
    <cellStyle name="常规 15" xfId="78"/>
    <cellStyle name="常规 2" xfId="79"/>
    <cellStyle name="常规 3" xfId="80"/>
    <cellStyle name="常规 4" xfId="81"/>
    <cellStyle name="常规 4 2" xfId="82"/>
    <cellStyle name="常规 5" xfId="83"/>
    <cellStyle name="常规 6 2" xfId="84"/>
    <cellStyle name="常规 7" xfId="85"/>
    <cellStyle name="常规 7 2" xfId="86"/>
    <cellStyle name="常规 8" xfId="87"/>
    <cellStyle name="常规 9" xfId="88"/>
    <cellStyle name="常规 9 2" xfId="89"/>
  </cellStyles>
  <dxfs count="4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90" zoomScaleNormal="90" workbookViewId="0" topLeftCell="A1">
      <pane ySplit="3" topLeftCell="A49" activePane="bottomLeft" state="frozen"/>
      <selection pane="bottomLeft" activeCell="A1" sqref="A1:K1"/>
    </sheetView>
  </sheetViews>
  <sheetFormatPr defaultColWidth="9.00390625" defaultRowHeight="14.25"/>
  <cols>
    <col min="1" max="1" width="5.125" style="3" customWidth="1"/>
    <col min="2" max="3" width="10.75390625" style="2" customWidth="1"/>
    <col min="4" max="4" width="28.75390625" style="2" customWidth="1"/>
    <col min="5" max="5" width="9.50390625" style="4" customWidth="1"/>
    <col min="6" max="6" width="25.625" style="2" customWidth="1"/>
    <col min="7" max="7" width="9.25390625" style="2" customWidth="1"/>
    <col min="8" max="8" width="24.00390625" style="2" customWidth="1"/>
    <col min="9" max="9" width="12.125" style="2" customWidth="1"/>
    <col min="10" max="10" width="9.875" style="2" customWidth="1"/>
    <col min="11" max="11" width="13.875" style="2" customWidth="1"/>
    <col min="12" max="16384" width="9.00390625" style="2" customWidth="1"/>
  </cols>
  <sheetData>
    <row r="1" spans="1:11" ht="5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4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/>
      <c r="G2" s="7" t="s">
        <v>6</v>
      </c>
      <c r="H2" s="7"/>
      <c r="I2" s="11" t="s">
        <v>7</v>
      </c>
      <c r="J2" s="11" t="s">
        <v>8</v>
      </c>
      <c r="K2" s="97" t="s">
        <v>9</v>
      </c>
    </row>
    <row r="3" spans="1:11" s="1" customFormat="1" ht="55.5" customHeight="1">
      <c r="A3" s="7"/>
      <c r="B3" s="7"/>
      <c r="C3" s="7"/>
      <c r="D3" s="7"/>
      <c r="E3" s="9" t="s">
        <v>10</v>
      </c>
      <c r="F3" s="10" t="s">
        <v>11</v>
      </c>
      <c r="G3" s="11" t="s">
        <v>12</v>
      </c>
      <c r="H3" s="10" t="s">
        <v>13</v>
      </c>
      <c r="I3" s="11"/>
      <c r="J3" s="11"/>
      <c r="K3" s="11"/>
    </row>
    <row r="4" spans="1:11" ht="20.25" customHeight="1">
      <c r="A4" s="12">
        <v>1</v>
      </c>
      <c r="B4" s="13">
        <v>1001</v>
      </c>
      <c r="C4" s="14" t="s">
        <v>14</v>
      </c>
      <c r="D4" s="15" t="s">
        <v>15</v>
      </c>
      <c r="E4" s="16">
        <v>63.44</v>
      </c>
      <c r="F4" s="17">
        <f aca="true" t="shared" si="0" ref="F4:F6">E4*0.4</f>
        <v>25.376</v>
      </c>
      <c r="G4" s="16">
        <v>82.6</v>
      </c>
      <c r="H4" s="17">
        <f aca="true" t="shared" si="1" ref="H4:H6">G4*0.6</f>
        <v>49.559999999999995</v>
      </c>
      <c r="I4" s="98">
        <v>74.93599999999999</v>
      </c>
      <c r="J4" s="99" t="s">
        <v>16</v>
      </c>
      <c r="K4" s="100"/>
    </row>
    <row r="5" spans="1:11" ht="20.25" customHeight="1">
      <c r="A5" s="12">
        <v>2</v>
      </c>
      <c r="B5" s="18"/>
      <c r="C5" s="19"/>
      <c r="D5" s="15" t="s">
        <v>17</v>
      </c>
      <c r="E5" s="16">
        <v>61.85</v>
      </c>
      <c r="F5" s="17">
        <f t="shared" si="0"/>
        <v>24.740000000000002</v>
      </c>
      <c r="G5" s="16">
        <v>78.8</v>
      </c>
      <c r="H5" s="17">
        <f t="shared" si="1"/>
        <v>47.279999999999994</v>
      </c>
      <c r="I5" s="98">
        <v>72.02</v>
      </c>
      <c r="J5" s="100"/>
      <c r="K5" s="100"/>
    </row>
    <row r="6" spans="1:11" ht="20.25" customHeight="1">
      <c r="A6" s="20">
        <v>3</v>
      </c>
      <c r="B6" s="18"/>
      <c r="C6" s="19"/>
      <c r="D6" s="21" t="s">
        <v>18</v>
      </c>
      <c r="E6" s="22">
        <v>64.06</v>
      </c>
      <c r="F6" s="23">
        <f t="shared" si="0"/>
        <v>25.624000000000002</v>
      </c>
      <c r="G6" s="22">
        <v>75.2</v>
      </c>
      <c r="H6" s="23">
        <f t="shared" si="1"/>
        <v>45.12</v>
      </c>
      <c r="I6" s="101">
        <v>70.744</v>
      </c>
      <c r="J6" s="102"/>
      <c r="K6" s="102"/>
    </row>
    <row r="7" spans="1:11" ht="20.25" customHeight="1">
      <c r="A7" s="24" t="s">
        <v>19</v>
      </c>
      <c r="B7" s="25">
        <v>1002</v>
      </c>
      <c r="C7" s="26" t="s">
        <v>14</v>
      </c>
      <c r="D7" s="27" t="s">
        <v>20</v>
      </c>
      <c r="E7" s="28">
        <v>60.38</v>
      </c>
      <c r="F7" s="29">
        <v>24.152</v>
      </c>
      <c r="G7" s="29">
        <v>86.6</v>
      </c>
      <c r="H7" s="29">
        <v>51.959999999999994</v>
      </c>
      <c r="I7" s="103">
        <v>76.112</v>
      </c>
      <c r="J7" s="104" t="s">
        <v>16</v>
      </c>
      <c r="K7" s="105"/>
    </row>
    <row r="8" spans="1:11" ht="20.25" customHeight="1">
      <c r="A8" s="30" t="s">
        <v>21</v>
      </c>
      <c r="B8" s="19"/>
      <c r="C8" s="19"/>
      <c r="D8" s="15" t="s">
        <v>22</v>
      </c>
      <c r="E8" s="16">
        <v>60.28</v>
      </c>
      <c r="F8" s="31">
        <v>24.112000000000002</v>
      </c>
      <c r="G8" s="31">
        <v>83.6</v>
      </c>
      <c r="H8" s="31">
        <v>50.16</v>
      </c>
      <c r="I8" s="98">
        <v>74.27199999999999</v>
      </c>
      <c r="J8" s="106" t="s">
        <v>16</v>
      </c>
      <c r="K8" s="100"/>
    </row>
    <row r="9" spans="1:11" ht="20.25" customHeight="1">
      <c r="A9" s="30" t="s">
        <v>23</v>
      </c>
      <c r="B9" s="19"/>
      <c r="C9" s="19"/>
      <c r="D9" s="15" t="s">
        <v>24</v>
      </c>
      <c r="E9" s="16">
        <v>58.22</v>
      </c>
      <c r="F9" s="31">
        <v>23.288</v>
      </c>
      <c r="G9" s="31">
        <v>80.6</v>
      </c>
      <c r="H9" s="31">
        <v>48.35999999999999</v>
      </c>
      <c r="I9" s="98">
        <v>71.648</v>
      </c>
      <c r="J9" s="106"/>
      <c r="K9" s="100"/>
    </row>
    <row r="10" spans="1:11" ht="20.25" customHeight="1">
      <c r="A10" s="30" t="s">
        <v>25</v>
      </c>
      <c r="B10" s="19"/>
      <c r="C10" s="19"/>
      <c r="D10" s="15" t="s">
        <v>26</v>
      </c>
      <c r="E10" s="16">
        <v>55.84</v>
      </c>
      <c r="F10" s="31">
        <v>22.336000000000002</v>
      </c>
      <c r="G10" s="31">
        <v>77.8</v>
      </c>
      <c r="H10" s="31">
        <v>46.68</v>
      </c>
      <c r="I10" s="98">
        <v>69.016</v>
      </c>
      <c r="J10" s="106"/>
      <c r="K10" s="100"/>
    </row>
    <row r="11" spans="1:11" ht="20.25" customHeight="1">
      <c r="A11" s="30" t="s">
        <v>27</v>
      </c>
      <c r="B11" s="19"/>
      <c r="C11" s="19"/>
      <c r="D11" s="15" t="s">
        <v>28</v>
      </c>
      <c r="E11" s="16">
        <v>63.56</v>
      </c>
      <c r="F11" s="31">
        <v>25.424000000000003</v>
      </c>
      <c r="G11" s="31">
        <v>72.4</v>
      </c>
      <c r="H11" s="31">
        <v>43.440000000000005</v>
      </c>
      <c r="I11" s="98">
        <v>68.864</v>
      </c>
      <c r="J11" s="106"/>
      <c r="K11" s="100"/>
    </row>
    <row r="12" spans="1:11" ht="20.25" customHeight="1">
      <c r="A12" s="32" t="s">
        <v>29</v>
      </c>
      <c r="B12" s="33"/>
      <c r="C12" s="33"/>
      <c r="D12" s="34" t="s">
        <v>30</v>
      </c>
      <c r="E12" s="35">
        <v>54.97</v>
      </c>
      <c r="F12" s="36">
        <v>21.988</v>
      </c>
      <c r="G12" s="36">
        <v>0</v>
      </c>
      <c r="H12" s="36">
        <v>0</v>
      </c>
      <c r="I12" s="107">
        <v>21.988</v>
      </c>
      <c r="J12" s="108"/>
      <c r="K12" s="109"/>
    </row>
    <row r="13" spans="1:11" ht="21.75" customHeight="1">
      <c r="A13" s="37">
        <v>1</v>
      </c>
      <c r="B13" s="38">
        <v>1003</v>
      </c>
      <c r="C13" s="39" t="s">
        <v>14</v>
      </c>
      <c r="D13" s="40" t="s">
        <v>31</v>
      </c>
      <c r="E13" s="41">
        <v>85.81</v>
      </c>
      <c r="F13" s="41">
        <v>34.324000000000005</v>
      </c>
      <c r="G13" s="42">
        <v>88.2</v>
      </c>
      <c r="H13" s="42">
        <v>52.92</v>
      </c>
      <c r="I13" s="58">
        <v>87.244</v>
      </c>
      <c r="J13" s="110" t="s">
        <v>16</v>
      </c>
      <c r="K13" s="111"/>
    </row>
    <row r="14" spans="1:11" ht="21.75" customHeight="1">
      <c r="A14" s="43">
        <v>2</v>
      </c>
      <c r="B14" s="44"/>
      <c r="C14" s="45"/>
      <c r="D14" s="46" t="s">
        <v>32</v>
      </c>
      <c r="E14" s="31">
        <v>67.06</v>
      </c>
      <c r="F14" s="31">
        <v>26.824</v>
      </c>
      <c r="G14" s="47">
        <v>84</v>
      </c>
      <c r="H14" s="47">
        <v>50.4</v>
      </c>
      <c r="I14" s="59">
        <v>77.224</v>
      </c>
      <c r="J14" s="47" t="s">
        <v>16</v>
      </c>
      <c r="K14" s="100"/>
    </row>
    <row r="15" spans="1:11" ht="21.75" customHeight="1">
      <c r="A15" s="43">
        <v>3</v>
      </c>
      <c r="B15" s="48"/>
      <c r="C15" s="45"/>
      <c r="D15" s="49" t="s">
        <v>33</v>
      </c>
      <c r="E15" s="31">
        <v>70.47</v>
      </c>
      <c r="F15" s="31">
        <v>28.188000000000002</v>
      </c>
      <c r="G15" s="47">
        <v>80</v>
      </c>
      <c r="H15" s="47">
        <v>48</v>
      </c>
      <c r="I15" s="59">
        <v>76.188</v>
      </c>
      <c r="J15" s="47"/>
      <c r="K15" s="100"/>
    </row>
    <row r="16" spans="1:11" ht="21.75" customHeight="1">
      <c r="A16" s="43">
        <v>4</v>
      </c>
      <c r="B16" s="48"/>
      <c r="C16" s="45"/>
      <c r="D16" s="49" t="s">
        <v>34</v>
      </c>
      <c r="E16" s="31">
        <v>63.6</v>
      </c>
      <c r="F16" s="31">
        <v>25.44</v>
      </c>
      <c r="G16" s="47">
        <v>80.4</v>
      </c>
      <c r="H16" s="47">
        <v>48.24</v>
      </c>
      <c r="I16" s="59">
        <v>73.68</v>
      </c>
      <c r="J16" s="47"/>
      <c r="K16" s="100"/>
    </row>
    <row r="17" spans="1:11" ht="21.75" customHeight="1">
      <c r="A17" s="43">
        <v>5</v>
      </c>
      <c r="B17" s="48"/>
      <c r="C17" s="45"/>
      <c r="D17" s="49" t="s">
        <v>35</v>
      </c>
      <c r="E17" s="31">
        <v>63.72</v>
      </c>
      <c r="F17" s="31">
        <v>25.488</v>
      </c>
      <c r="G17" s="47">
        <v>77.8</v>
      </c>
      <c r="H17" s="47">
        <v>46.68</v>
      </c>
      <c r="I17" s="59">
        <v>72.168</v>
      </c>
      <c r="J17" s="47"/>
      <c r="K17" s="100"/>
    </row>
    <row r="18" spans="1:11" ht="21.75" customHeight="1">
      <c r="A18" s="50">
        <v>6</v>
      </c>
      <c r="B18" s="51"/>
      <c r="C18" s="52"/>
      <c r="D18" s="53" t="s">
        <v>36</v>
      </c>
      <c r="E18" s="36">
        <v>64.69</v>
      </c>
      <c r="F18" s="36">
        <v>25.876</v>
      </c>
      <c r="G18" s="54">
        <v>0</v>
      </c>
      <c r="H18" s="54">
        <v>0</v>
      </c>
      <c r="I18" s="60">
        <v>25.876</v>
      </c>
      <c r="J18" s="54"/>
      <c r="K18" s="109"/>
    </row>
    <row r="19" spans="1:11" ht="21.75" customHeight="1">
      <c r="A19" s="37">
        <v>1</v>
      </c>
      <c r="B19" s="38">
        <v>1004</v>
      </c>
      <c r="C19" s="39" t="s">
        <v>37</v>
      </c>
      <c r="D19" s="40" t="s">
        <v>38</v>
      </c>
      <c r="E19" s="41">
        <v>74.97</v>
      </c>
      <c r="F19" s="41">
        <v>37.485</v>
      </c>
      <c r="G19" s="42">
        <v>86.6</v>
      </c>
      <c r="H19" s="42">
        <v>43.3</v>
      </c>
      <c r="I19" s="58">
        <v>80.785</v>
      </c>
      <c r="J19" s="110" t="s">
        <v>16</v>
      </c>
      <c r="K19" s="111"/>
    </row>
    <row r="20" spans="1:11" ht="21.75" customHeight="1">
      <c r="A20" s="43">
        <v>2</v>
      </c>
      <c r="B20" s="44"/>
      <c r="C20" s="45"/>
      <c r="D20" s="49" t="s">
        <v>39</v>
      </c>
      <c r="E20" s="31">
        <v>69.59</v>
      </c>
      <c r="F20" s="31">
        <v>34.795</v>
      </c>
      <c r="G20" s="47">
        <v>84.6</v>
      </c>
      <c r="H20" s="47">
        <v>42.3</v>
      </c>
      <c r="I20" s="59">
        <v>77.095</v>
      </c>
      <c r="J20" s="47" t="s">
        <v>16</v>
      </c>
      <c r="K20" s="100"/>
    </row>
    <row r="21" spans="1:11" ht="21.75" customHeight="1">
      <c r="A21" s="43">
        <v>3</v>
      </c>
      <c r="B21" s="48"/>
      <c r="C21" s="45"/>
      <c r="D21" s="46" t="s">
        <v>40</v>
      </c>
      <c r="E21" s="31">
        <v>66.09</v>
      </c>
      <c r="F21" s="31">
        <v>33.045</v>
      </c>
      <c r="G21" s="47">
        <v>81.8</v>
      </c>
      <c r="H21" s="47">
        <v>40.9</v>
      </c>
      <c r="I21" s="59">
        <v>73.945</v>
      </c>
      <c r="J21" s="47"/>
      <c r="K21" s="100"/>
    </row>
    <row r="22" spans="1:11" ht="21.75" customHeight="1">
      <c r="A22" s="43">
        <v>4</v>
      </c>
      <c r="B22" s="48"/>
      <c r="C22" s="45"/>
      <c r="D22" s="49" t="s">
        <v>41</v>
      </c>
      <c r="E22" s="31">
        <v>66.78</v>
      </c>
      <c r="F22" s="31">
        <v>33.39</v>
      </c>
      <c r="G22" s="47">
        <v>79.5</v>
      </c>
      <c r="H22" s="47">
        <v>39.75</v>
      </c>
      <c r="I22" s="59">
        <v>73.14</v>
      </c>
      <c r="J22" s="47"/>
      <c r="K22" s="100"/>
    </row>
    <row r="23" spans="1:11" ht="21.75" customHeight="1">
      <c r="A23" s="43">
        <v>5</v>
      </c>
      <c r="B23" s="48"/>
      <c r="C23" s="45"/>
      <c r="D23" s="49" t="s">
        <v>42</v>
      </c>
      <c r="E23" s="31">
        <v>67.66</v>
      </c>
      <c r="F23" s="31">
        <v>33.83</v>
      </c>
      <c r="G23" s="47">
        <v>74.6</v>
      </c>
      <c r="H23" s="47">
        <v>37.3</v>
      </c>
      <c r="I23" s="59">
        <v>71.13</v>
      </c>
      <c r="J23" s="47"/>
      <c r="K23" s="100"/>
    </row>
    <row r="24" spans="1:11" ht="21.75" customHeight="1">
      <c r="A24" s="50">
        <v>6</v>
      </c>
      <c r="B24" s="51"/>
      <c r="C24" s="52"/>
      <c r="D24" s="53" t="s">
        <v>43</v>
      </c>
      <c r="E24" s="36">
        <v>68.16</v>
      </c>
      <c r="F24" s="36">
        <v>34.08</v>
      </c>
      <c r="G24" s="54">
        <v>71.2</v>
      </c>
      <c r="H24" s="54">
        <v>35.6</v>
      </c>
      <c r="I24" s="60">
        <v>69.68</v>
      </c>
      <c r="J24" s="54"/>
      <c r="K24" s="109"/>
    </row>
    <row r="25" spans="1:11" ht="21.75" customHeight="1">
      <c r="A25" s="37">
        <v>1</v>
      </c>
      <c r="B25" s="38">
        <v>1005</v>
      </c>
      <c r="C25" s="39" t="s">
        <v>37</v>
      </c>
      <c r="D25" s="40" t="s">
        <v>44</v>
      </c>
      <c r="E25" s="55">
        <v>78.84</v>
      </c>
      <c r="F25" s="55">
        <v>39.42</v>
      </c>
      <c r="G25" s="42">
        <v>85.1</v>
      </c>
      <c r="H25" s="42">
        <v>42.55</v>
      </c>
      <c r="I25" s="58">
        <v>81.97</v>
      </c>
      <c r="J25" s="110" t="s">
        <v>16</v>
      </c>
      <c r="K25" s="111"/>
    </row>
    <row r="26" spans="1:11" ht="21.75" customHeight="1">
      <c r="A26" s="43">
        <v>2</v>
      </c>
      <c r="B26" s="44"/>
      <c r="C26" s="45"/>
      <c r="D26" s="49" t="s">
        <v>45</v>
      </c>
      <c r="E26" s="56">
        <v>69.25</v>
      </c>
      <c r="F26" s="56">
        <v>34.625</v>
      </c>
      <c r="G26" s="47">
        <v>76.7</v>
      </c>
      <c r="H26" s="47">
        <v>38.35</v>
      </c>
      <c r="I26" s="59">
        <v>72.975</v>
      </c>
      <c r="J26" s="106"/>
      <c r="K26" s="100"/>
    </row>
    <row r="27" spans="1:11" ht="21.75" customHeight="1">
      <c r="A27" s="50">
        <v>3</v>
      </c>
      <c r="B27" s="51"/>
      <c r="C27" s="52"/>
      <c r="D27" s="53" t="s">
        <v>46</v>
      </c>
      <c r="E27" s="57">
        <v>64.47</v>
      </c>
      <c r="F27" s="57">
        <v>32.235</v>
      </c>
      <c r="G27" s="54">
        <v>80.2</v>
      </c>
      <c r="H27" s="54">
        <v>40.1</v>
      </c>
      <c r="I27" s="60">
        <v>72.33500000000001</v>
      </c>
      <c r="J27" s="54"/>
      <c r="K27" s="109"/>
    </row>
    <row r="28" spans="1:11" ht="21.75" customHeight="1">
      <c r="A28" s="37">
        <v>1</v>
      </c>
      <c r="B28" s="38">
        <v>1006</v>
      </c>
      <c r="C28" s="39" t="s">
        <v>37</v>
      </c>
      <c r="D28" s="40" t="s">
        <v>47</v>
      </c>
      <c r="E28" s="58">
        <v>76.06</v>
      </c>
      <c r="F28" s="58">
        <v>38.03</v>
      </c>
      <c r="G28" s="42">
        <v>83</v>
      </c>
      <c r="H28" s="42">
        <v>41.5</v>
      </c>
      <c r="I28" s="58">
        <v>79.53</v>
      </c>
      <c r="J28" s="110" t="s">
        <v>16</v>
      </c>
      <c r="K28" s="111"/>
    </row>
    <row r="29" spans="1:11" ht="21.75" customHeight="1">
      <c r="A29" s="43">
        <v>2</v>
      </c>
      <c r="B29" s="44"/>
      <c r="C29" s="45"/>
      <c r="D29" s="49" t="s">
        <v>48</v>
      </c>
      <c r="E29" s="59">
        <v>65.35</v>
      </c>
      <c r="F29" s="59">
        <v>32.675</v>
      </c>
      <c r="G29" s="47">
        <v>74.8</v>
      </c>
      <c r="H29" s="47">
        <v>37.4</v>
      </c>
      <c r="I29" s="59">
        <v>70.07499999999999</v>
      </c>
      <c r="J29" s="106"/>
      <c r="K29" s="100"/>
    </row>
    <row r="30" spans="1:11" ht="21.75" customHeight="1">
      <c r="A30" s="50">
        <v>3</v>
      </c>
      <c r="B30" s="51"/>
      <c r="C30" s="52"/>
      <c r="D30" s="53" t="s">
        <v>49</v>
      </c>
      <c r="E30" s="60">
        <v>64.13</v>
      </c>
      <c r="F30" s="60">
        <v>32.065</v>
      </c>
      <c r="G30" s="54">
        <v>0</v>
      </c>
      <c r="H30" s="54">
        <v>0</v>
      </c>
      <c r="I30" s="60">
        <v>32.065</v>
      </c>
      <c r="J30" s="108"/>
      <c r="K30" s="109"/>
    </row>
    <row r="31" spans="1:11" ht="27.75" customHeight="1">
      <c r="A31" s="37">
        <v>1</v>
      </c>
      <c r="B31" s="38">
        <v>1007</v>
      </c>
      <c r="C31" s="39" t="s">
        <v>14</v>
      </c>
      <c r="D31" s="61" t="s">
        <v>50</v>
      </c>
      <c r="E31" s="62">
        <v>64.1</v>
      </c>
      <c r="F31" s="63">
        <f aca="true" t="shared" si="2" ref="F31:F33">E31*0.4</f>
        <v>25.64</v>
      </c>
      <c r="G31" s="37">
        <v>85.6</v>
      </c>
      <c r="H31" s="42">
        <v>51.35999999999999</v>
      </c>
      <c r="I31" s="58">
        <v>77</v>
      </c>
      <c r="J31" s="110" t="s">
        <v>16</v>
      </c>
      <c r="K31" s="111"/>
    </row>
    <row r="32" spans="1:11" ht="27.75" customHeight="1">
      <c r="A32" s="43">
        <v>2</v>
      </c>
      <c r="B32" s="44"/>
      <c r="C32" s="45"/>
      <c r="D32" s="64" t="s">
        <v>51</v>
      </c>
      <c r="E32" s="65">
        <v>56.85</v>
      </c>
      <c r="F32" s="66">
        <f t="shared" si="2"/>
        <v>22.740000000000002</v>
      </c>
      <c r="G32" s="43">
        <v>80.4</v>
      </c>
      <c r="H32" s="47">
        <v>48.24</v>
      </c>
      <c r="I32" s="59">
        <v>70.98</v>
      </c>
      <c r="J32" s="47"/>
      <c r="K32" s="100"/>
    </row>
    <row r="33" spans="1:11" ht="27.75" customHeight="1">
      <c r="A33" s="50">
        <v>3</v>
      </c>
      <c r="B33" s="51"/>
      <c r="C33" s="52"/>
      <c r="D33" s="67" t="s">
        <v>52</v>
      </c>
      <c r="E33" s="68">
        <v>58.75</v>
      </c>
      <c r="F33" s="69">
        <f t="shared" si="2"/>
        <v>23.5</v>
      </c>
      <c r="G33" s="50">
        <v>74.8</v>
      </c>
      <c r="H33" s="54">
        <v>44.88</v>
      </c>
      <c r="I33" s="60">
        <v>68.38</v>
      </c>
      <c r="J33" s="54"/>
      <c r="K33" s="109"/>
    </row>
    <row r="34" spans="1:11" ht="27.75" customHeight="1">
      <c r="A34" s="37">
        <v>1</v>
      </c>
      <c r="B34" s="38">
        <v>1008</v>
      </c>
      <c r="C34" s="39" t="s">
        <v>37</v>
      </c>
      <c r="D34" s="70" t="s">
        <v>53</v>
      </c>
      <c r="E34" s="41">
        <v>76</v>
      </c>
      <c r="F34" s="41">
        <v>38</v>
      </c>
      <c r="G34" s="37">
        <v>85.1</v>
      </c>
      <c r="H34" s="42">
        <v>42.55</v>
      </c>
      <c r="I34" s="58">
        <v>80.55</v>
      </c>
      <c r="J34" s="110" t="s">
        <v>16</v>
      </c>
      <c r="K34" s="111"/>
    </row>
    <row r="35" spans="1:11" ht="25.5" customHeight="1">
      <c r="A35" s="43">
        <v>2</v>
      </c>
      <c r="B35" s="44"/>
      <c r="C35" s="45"/>
      <c r="D35" s="71" t="s">
        <v>54</v>
      </c>
      <c r="E35" s="31">
        <v>75.19</v>
      </c>
      <c r="F35" s="31">
        <v>37.595</v>
      </c>
      <c r="G35" s="43">
        <v>83.2</v>
      </c>
      <c r="H35" s="47">
        <v>41.6</v>
      </c>
      <c r="I35" s="59">
        <v>79.195</v>
      </c>
      <c r="J35" s="112" t="s">
        <v>16</v>
      </c>
      <c r="K35" s="100"/>
    </row>
    <row r="36" spans="1:11" ht="25.5" customHeight="1">
      <c r="A36" s="43">
        <v>3</v>
      </c>
      <c r="B36" s="48"/>
      <c r="C36" s="45"/>
      <c r="D36" s="71" t="s">
        <v>55</v>
      </c>
      <c r="E36" s="31">
        <v>73.13</v>
      </c>
      <c r="F36" s="31">
        <v>36.565</v>
      </c>
      <c r="G36" s="43">
        <v>75.5</v>
      </c>
      <c r="H36" s="47">
        <v>37.75</v>
      </c>
      <c r="I36" s="59">
        <v>74.315</v>
      </c>
      <c r="J36" s="47"/>
      <c r="K36" s="100"/>
    </row>
    <row r="37" spans="1:11" ht="25.5" customHeight="1">
      <c r="A37" s="43">
        <v>4</v>
      </c>
      <c r="B37" s="48"/>
      <c r="C37" s="45"/>
      <c r="D37" s="71" t="s">
        <v>56</v>
      </c>
      <c r="E37" s="31">
        <v>69.03</v>
      </c>
      <c r="F37" s="31">
        <v>34.515</v>
      </c>
      <c r="G37" s="43">
        <v>78.2</v>
      </c>
      <c r="H37" s="47">
        <v>39.1</v>
      </c>
      <c r="I37" s="59">
        <v>73.61500000000001</v>
      </c>
      <c r="J37" s="47"/>
      <c r="K37" s="100"/>
    </row>
    <row r="38" spans="1:11" ht="25.5" customHeight="1">
      <c r="A38" s="43">
        <v>5</v>
      </c>
      <c r="B38" s="48"/>
      <c r="C38" s="45"/>
      <c r="D38" s="71" t="s">
        <v>57</v>
      </c>
      <c r="E38" s="31">
        <v>70.6</v>
      </c>
      <c r="F38" s="31">
        <v>35.3</v>
      </c>
      <c r="G38" s="43">
        <v>74</v>
      </c>
      <c r="H38" s="47">
        <v>37</v>
      </c>
      <c r="I38" s="59">
        <v>72.3</v>
      </c>
      <c r="J38" s="47"/>
      <c r="K38" s="100"/>
    </row>
    <row r="39" spans="1:11" ht="27.75" customHeight="1">
      <c r="A39" s="50">
        <v>6</v>
      </c>
      <c r="B39" s="51"/>
      <c r="C39" s="52"/>
      <c r="D39" s="72" t="s">
        <v>58</v>
      </c>
      <c r="E39" s="36">
        <v>64.91</v>
      </c>
      <c r="F39" s="36">
        <v>32.455</v>
      </c>
      <c r="G39" s="50">
        <v>79.6</v>
      </c>
      <c r="H39" s="54">
        <v>39.8</v>
      </c>
      <c r="I39" s="60">
        <v>72.255</v>
      </c>
      <c r="J39" s="54"/>
      <c r="K39" s="109"/>
    </row>
    <row r="40" spans="1:11" ht="20.25" customHeight="1">
      <c r="A40" s="37">
        <v>1</v>
      </c>
      <c r="B40" s="38">
        <v>1009</v>
      </c>
      <c r="C40" s="39" t="s">
        <v>37</v>
      </c>
      <c r="D40" s="73" t="s">
        <v>59</v>
      </c>
      <c r="E40" s="41">
        <v>65.25</v>
      </c>
      <c r="F40" s="41">
        <f aca="true" t="shared" si="3" ref="F40:F54">E40*0.5</f>
        <v>32.625</v>
      </c>
      <c r="G40" s="42">
        <v>83.3</v>
      </c>
      <c r="H40" s="42">
        <v>41.65</v>
      </c>
      <c r="I40" s="58">
        <v>74.275</v>
      </c>
      <c r="J40" s="110" t="s">
        <v>16</v>
      </c>
      <c r="K40" s="111"/>
    </row>
    <row r="41" spans="1:11" ht="20.25" customHeight="1">
      <c r="A41" s="43">
        <v>2</v>
      </c>
      <c r="B41" s="44"/>
      <c r="C41" s="45"/>
      <c r="D41" s="74" t="s">
        <v>60</v>
      </c>
      <c r="E41" s="31">
        <v>60.56</v>
      </c>
      <c r="F41" s="31">
        <f t="shared" si="3"/>
        <v>30.28</v>
      </c>
      <c r="G41" s="47">
        <v>79.4</v>
      </c>
      <c r="H41" s="47">
        <v>39.7</v>
      </c>
      <c r="I41" s="59">
        <v>69.98</v>
      </c>
      <c r="J41" s="106"/>
      <c r="K41" s="100"/>
    </row>
    <row r="42" spans="1:11" ht="20.25" customHeight="1">
      <c r="A42" s="50">
        <v>3</v>
      </c>
      <c r="B42" s="51"/>
      <c r="C42" s="52"/>
      <c r="D42" s="67" t="s">
        <v>61</v>
      </c>
      <c r="E42" s="36">
        <v>58</v>
      </c>
      <c r="F42" s="36">
        <f t="shared" si="3"/>
        <v>29</v>
      </c>
      <c r="G42" s="54">
        <v>75.2</v>
      </c>
      <c r="H42" s="54">
        <v>37.6</v>
      </c>
      <c r="I42" s="60">
        <v>66.6</v>
      </c>
      <c r="J42" s="54"/>
      <c r="K42" s="109"/>
    </row>
    <row r="43" spans="1:11" ht="18.75" customHeight="1">
      <c r="A43" s="75">
        <v>1</v>
      </c>
      <c r="B43" s="76">
        <v>1010</v>
      </c>
      <c r="C43" s="77" t="s">
        <v>37</v>
      </c>
      <c r="D43" s="78" t="s">
        <v>62</v>
      </c>
      <c r="E43" s="79">
        <v>73.44</v>
      </c>
      <c r="F43" s="80">
        <f t="shared" si="3"/>
        <v>36.72</v>
      </c>
      <c r="G43" s="81">
        <v>85.6</v>
      </c>
      <c r="H43" s="81">
        <v>42.8</v>
      </c>
      <c r="I43" s="113">
        <v>79.52</v>
      </c>
      <c r="J43" s="114" t="s">
        <v>16</v>
      </c>
      <c r="K43" s="105"/>
    </row>
    <row r="44" spans="1:11" ht="18.75" customHeight="1">
      <c r="A44" s="43">
        <v>2</v>
      </c>
      <c r="B44" s="44"/>
      <c r="C44" s="45"/>
      <c r="D44" s="82" t="s">
        <v>63</v>
      </c>
      <c r="E44" s="65">
        <v>68.5</v>
      </c>
      <c r="F44" s="83">
        <f t="shared" si="3"/>
        <v>34.25</v>
      </c>
      <c r="G44" s="47">
        <v>80.4</v>
      </c>
      <c r="H44" s="47">
        <v>40.2</v>
      </c>
      <c r="I44" s="59">
        <v>74.45</v>
      </c>
      <c r="J44" s="106"/>
      <c r="K44" s="100"/>
    </row>
    <row r="45" spans="1:11" ht="18.75" customHeight="1">
      <c r="A45" s="50">
        <v>3</v>
      </c>
      <c r="B45" s="51"/>
      <c r="C45" s="52"/>
      <c r="D45" s="67" t="s">
        <v>64</v>
      </c>
      <c r="E45" s="68">
        <v>66.38</v>
      </c>
      <c r="F45" s="84">
        <f t="shared" si="3"/>
        <v>33.19</v>
      </c>
      <c r="G45" s="54">
        <v>76.4</v>
      </c>
      <c r="H45" s="54">
        <v>38.2</v>
      </c>
      <c r="I45" s="60">
        <v>71.39</v>
      </c>
      <c r="J45" s="108"/>
      <c r="K45" s="109"/>
    </row>
    <row r="46" spans="1:11" ht="18.75" customHeight="1">
      <c r="A46" s="37">
        <v>1</v>
      </c>
      <c r="B46" s="45">
        <v>1011</v>
      </c>
      <c r="C46" s="39" t="s">
        <v>37</v>
      </c>
      <c r="D46" s="61" t="s">
        <v>65</v>
      </c>
      <c r="E46" s="62">
        <v>78.29</v>
      </c>
      <c r="F46" s="85">
        <f t="shared" si="3"/>
        <v>39.145</v>
      </c>
      <c r="G46" s="42">
        <v>85.5</v>
      </c>
      <c r="H46" s="42">
        <v>42.75</v>
      </c>
      <c r="I46" s="58">
        <v>81.89500000000001</v>
      </c>
      <c r="J46" s="115" t="s">
        <v>16</v>
      </c>
      <c r="K46" s="111"/>
    </row>
    <row r="47" spans="1:11" ht="18.75" customHeight="1">
      <c r="A47" s="37">
        <v>3</v>
      </c>
      <c r="B47" s="45"/>
      <c r="C47" s="39"/>
      <c r="D47" s="74" t="s">
        <v>66</v>
      </c>
      <c r="E47" s="65">
        <v>71.63</v>
      </c>
      <c r="F47" s="86">
        <f t="shared" si="3"/>
        <v>35.815</v>
      </c>
      <c r="G47" s="47">
        <v>72.8</v>
      </c>
      <c r="H47" s="47">
        <v>36.4</v>
      </c>
      <c r="I47" s="59">
        <v>72.215</v>
      </c>
      <c r="J47" s="112" t="s">
        <v>16</v>
      </c>
      <c r="K47" s="100"/>
    </row>
    <row r="48" spans="1:11" ht="18.75" customHeight="1">
      <c r="A48" s="43">
        <v>4</v>
      </c>
      <c r="B48" s="45"/>
      <c r="C48" s="39"/>
      <c r="D48" s="74" t="s">
        <v>67</v>
      </c>
      <c r="E48" s="65">
        <v>65.5</v>
      </c>
      <c r="F48" s="86">
        <f t="shared" si="3"/>
        <v>32.75</v>
      </c>
      <c r="G48" s="47">
        <v>77</v>
      </c>
      <c r="H48" s="47">
        <v>38.5</v>
      </c>
      <c r="I48" s="59">
        <v>71.25</v>
      </c>
      <c r="J48" s="106"/>
      <c r="K48" s="100"/>
    </row>
    <row r="49" spans="1:11" ht="24" customHeight="1">
      <c r="A49" s="37">
        <v>5</v>
      </c>
      <c r="B49" s="45"/>
      <c r="C49" s="39"/>
      <c r="D49" s="74" t="s">
        <v>68</v>
      </c>
      <c r="E49" s="65">
        <v>65.06</v>
      </c>
      <c r="F49" s="86">
        <f t="shared" si="3"/>
        <v>32.53</v>
      </c>
      <c r="G49" s="47">
        <v>75.6</v>
      </c>
      <c r="H49" s="47">
        <v>37.8</v>
      </c>
      <c r="I49" s="59">
        <v>70.33</v>
      </c>
      <c r="J49" s="106"/>
      <c r="K49" s="100"/>
    </row>
    <row r="50" spans="1:11" ht="18.75" customHeight="1">
      <c r="A50" s="43">
        <v>2</v>
      </c>
      <c r="B50" s="45"/>
      <c r="C50" s="39"/>
      <c r="D50" s="74" t="s">
        <v>69</v>
      </c>
      <c r="E50" s="65">
        <v>67.57</v>
      </c>
      <c r="F50" s="86">
        <f t="shared" si="3"/>
        <v>33.785</v>
      </c>
      <c r="G50" s="42">
        <v>0</v>
      </c>
      <c r="H50" s="42">
        <v>0</v>
      </c>
      <c r="I50" s="58">
        <f>F50</f>
        <v>33.785</v>
      </c>
      <c r="J50" s="110"/>
      <c r="K50" s="111"/>
    </row>
    <row r="51" spans="1:11" ht="24" customHeight="1">
      <c r="A51" s="87">
        <v>6</v>
      </c>
      <c r="B51" s="52"/>
      <c r="C51" s="88"/>
      <c r="D51" s="67" t="s">
        <v>70</v>
      </c>
      <c r="E51" s="68">
        <v>65.85</v>
      </c>
      <c r="F51" s="89">
        <f t="shared" si="3"/>
        <v>32.925</v>
      </c>
      <c r="G51" s="54">
        <v>0</v>
      </c>
      <c r="H51" s="54">
        <v>0</v>
      </c>
      <c r="I51" s="60">
        <v>32.925</v>
      </c>
      <c r="J51" s="108"/>
      <c r="K51" s="109"/>
    </row>
    <row r="52" spans="1:11" ht="20.25" customHeight="1">
      <c r="A52" s="37">
        <v>1</v>
      </c>
      <c r="B52" s="42">
        <v>1012</v>
      </c>
      <c r="C52" s="39" t="s">
        <v>37</v>
      </c>
      <c r="D52" s="90" t="s">
        <v>71</v>
      </c>
      <c r="E52" s="62">
        <v>66.25</v>
      </c>
      <c r="F52" s="91">
        <f t="shared" si="3"/>
        <v>33.125</v>
      </c>
      <c r="G52" s="92">
        <v>85.4</v>
      </c>
      <c r="H52" s="42">
        <v>42.7</v>
      </c>
      <c r="I52" s="58">
        <v>75.825</v>
      </c>
      <c r="J52" s="115" t="s">
        <v>16</v>
      </c>
      <c r="K52" s="111"/>
    </row>
    <row r="53" spans="1:11" ht="20.25" customHeight="1">
      <c r="A53" s="43">
        <v>2</v>
      </c>
      <c r="B53" s="47"/>
      <c r="C53" s="45"/>
      <c r="D53" s="74" t="s">
        <v>72</v>
      </c>
      <c r="E53" s="65">
        <v>63.88</v>
      </c>
      <c r="F53" s="93">
        <f t="shared" si="3"/>
        <v>31.94</v>
      </c>
      <c r="G53" s="94">
        <v>80.8</v>
      </c>
      <c r="H53" s="47">
        <v>40.4</v>
      </c>
      <c r="I53" s="59">
        <v>72.34</v>
      </c>
      <c r="J53" s="106"/>
      <c r="K53" s="100"/>
    </row>
    <row r="54" spans="1:11" ht="20.25" customHeight="1">
      <c r="A54" s="50">
        <v>3</v>
      </c>
      <c r="B54" s="54"/>
      <c r="C54" s="52"/>
      <c r="D54" s="95" t="s">
        <v>73</v>
      </c>
      <c r="E54" s="68">
        <v>63.16</v>
      </c>
      <c r="F54" s="96">
        <f t="shared" si="3"/>
        <v>31.58</v>
      </c>
      <c r="G54" s="50">
        <v>75.2</v>
      </c>
      <c r="H54" s="54">
        <v>37.6</v>
      </c>
      <c r="I54" s="60">
        <v>69.18</v>
      </c>
      <c r="J54" s="108"/>
      <c r="K54" s="109"/>
    </row>
    <row r="55" spans="5:10" s="2" customFormat="1" ht="14.25" customHeight="1">
      <c r="E55" s="4"/>
      <c r="J55" s="116"/>
    </row>
  </sheetData>
  <sheetProtection/>
  <autoFilter ref="A3:K54"/>
  <mergeCells count="34">
    <mergeCell ref="A1:K1"/>
    <mergeCell ref="E2:F2"/>
    <mergeCell ref="G2:H2"/>
    <mergeCell ref="A2:A3"/>
    <mergeCell ref="B2:B3"/>
    <mergeCell ref="B4:B6"/>
    <mergeCell ref="B7:B12"/>
    <mergeCell ref="B13:B18"/>
    <mergeCell ref="B19:B24"/>
    <mergeCell ref="B25:B27"/>
    <mergeCell ref="B28:B30"/>
    <mergeCell ref="B31:B33"/>
    <mergeCell ref="B34:B39"/>
    <mergeCell ref="B40:B42"/>
    <mergeCell ref="B43:B45"/>
    <mergeCell ref="B46:B51"/>
    <mergeCell ref="B52:B54"/>
    <mergeCell ref="C2:C3"/>
    <mergeCell ref="C4:C6"/>
    <mergeCell ref="C7:C12"/>
    <mergeCell ref="C13:C18"/>
    <mergeCell ref="C19:C24"/>
    <mergeCell ref="C25:C27"/>
    <mergeCell ref="C28:C30"/>
    <mergeCell ref="C31:C33"/>
    <mergeCell ref="C34:C39"/>
    <mergeCell ref="C40:C42"/>
    <mergeCell ref="C43:C45"/>
    <mergeCell ref="C46:C51"/>
    <mergeCell ref="C52:C54"/>
    <mergeCell ref="D2:D3"/>
    <mergeCell ref="I2:I3"/>
    <mergeCell ref="J2:J3"/>
    <mergeCell ref="K2:K3"/>
  </mergeCells>
  <conditionalFormatting sqref="D13">
    <cfRule type="expression" priority="17" dxfId="0" stopIfTrue="1">
      <formula>AND(COUNTIF($D$13,D13)&gt;1,NOT(ISBLANK(D13)))</formula>
    </cfRule>
  </conditionalFormatting>
  <conditionalFormatting sqref="D14">
    <cfRule type="expression" priority="16" dxfId="0" stopIfTrue="1">
      <formula>AND(COUNTIF($D$14,D14)&gt;1,NOT(ISBLANK(D14)))</formula>
    </cfRule>
  </conditionalFormatting>
  <conditionalFormatting sqref="D15">
    <cfRule type="expression" priority="15" dxfId="1" stopIfTrue="1">
      <formula>AND(COUNTIF($D$15,D15)&gt;1,NOT(ISBLANK(D15)))</formula>
    </cfRule>
  </conditionalFormatting>
  <conditionalFormatting sqref="D16">
    <cfRule type="expression" priority="14" dxfId="0" stopIfTrue="1">
      <formula>AND(COUNTIF($D$16,D16)&gt;1,NOT(ISBLANK(D16)))</formula>
    </cfRule>
  </conditionalFormatting>
  <conditionalFormatting sqref="D17">
    <cfRule type="expression" priority="13" dxfId="0" stopIfTrue="1">
      <formula>AND(COUNTIF($D$17,D17)&gt;1,NOT(ISBLANK(D17)))</formula>
    </cfRule>
  </conditionalFormatting>
  <conditionalFormatting sqref="D18">
    <cfRule type="expression" priority="12" dxfId="0" stopIfTrue="1">
      <formula>AND(COUNTIF($D$18,D18)&gt;1,NOT(ISBLANK(D18)))</formula>
    </cfRule>
  </conditionalFormatting>
  <conditionalFormatting sqref="D25">
    <cfRule type="expression" priority="9" dxfId="0" stopIfTrue="1">
      <formula>AND(COUNTIF($D$25,D25)&gt;1,NOT(ISBLANK(D25)))</formula>
    </cfRule>
  </conditionalFormatting>
  <conditionalFormatting sqref="D30">
    <cfRule type="expression" priority="7" dxfId="1" stopIfTrue="1">
      <formula>AND(COUNTIF($D$30,D30)&gt;1,NOT(ISBLANK(D30)))</formula>
    </cfRule>
  </conditionalFormatting>
  <conditionalFormatting sqref="D19:D24">
    <cfRule type="expression" priority="11" dxfId="0" stopIfTrue="1">
      <formula>AND(COUNTIF($D$19:$D$24,D19)&gt;1,NOT(ISBLANK(D19)))</formula>
    </cfRule>
  </conditionalFormatting>
  <conditionalFormatting sqref="D26:D27">
    <cfRule type="expression" priority="10" dxfId="0" stopIfTrue="1">
      <formula>AND(COUNTIF($D$26:$D$27,D26)&gt;1,NOT(ISBLANK(D26)))</formula>
    </cfRule>
  </conditionalFormatting>
  <conditionalFormatting sqref="D28:D29">
    <cfRule type="expression" priority="8" dxfId="0" stopIfTrue="1">
      <formula>AND(COUNTIF($D$28:$D$29,D28)&gt;1,NOT(ISBLANK(D28)))</formula>
    </cfRule>
  </conditionalFormatting>
  <conditionalFormatting sqref="F47:F51">
    <cfRule type="expression" priority="1" dxfId="0" stopIfTrue="1">
      <formula>AND(COUNTIF($F$47:$F$51,F47)&gt;1,NOT(ISBLANK(F47)))</formula>
    </cfRule>
    <cfRule type="expression" priority="2" dxfId="0" stopIfTrue="1">
      <formula>AND(COUNTIF($F$47:$F$51,F47)&gt;1,NOT(ISBLANK(F47)))</formula>
    </cfRule>
    <cfRule type="expression" priority="3" dxfId="0" stopIfTrue="1">
      <formula>AND(COUNTIF($F$47:$F$51,F47)&gt;1,NOT(ISBLANK(F47)))</formula>
    </cfRule>
    <cfRule type="duplicateValues" priority="4" dxfId="2">
      <formula>AND(COUNTIF($F$47:$F$51,A1)&gt;1,NOT(ISBLANK(A1)))</formula>
    </cfRule>
    <cfRule type="duplicateValues" priority="5" dxfId="2">
      <formula>AND(COUNTIF($F$47:$F$51,A1)&gt;1,NOT(ISBLANK(A1)))</formula>
    </cfRule>
    <cfRule type="duplicateValues" priority="6" dxfId="3">
      <formula>AND(COUNTIF($F$47:$F$51,A1)&gt;1,NOT(ISBLANK(A1)))</formula>
    </cfRule>
  </conditionalFormatting>
  <printOptions horizontalCentered="1"/>
  <pageMargins left="0.3541666666666667" right="0.39305555555555555" top="0.39305555555555555" bottom="0.2361111111111111" header="0.2361111111111111" footer="0.15694444444444444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曹晨</cp:lastModifiedBy>
  <cp:lastPrinted>2017-06-17T08:34:14Z</cp:lastPrinted>
  <dcterms:created xsi:type="dcterms:W3CDTF">1996-12-17T01:32:42Z</dcterms:created>
  <dcterms:modified xsi:type="dcterms:W3CDTF">2020-09-10T15:09:40Z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