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tabRatio="930" activeTab="1"/>
  </bookViews>
  <sheets>
    <sheet name="汇总" sheetId="2" r:id="rId1"/>
    <sheet name="N001" sheetId="3" r:id="rId2"/>
    <sheet name="N002" sheetId="4" r:id="rId3"/>
    <sheet name="N003" sheetId="5" r:id="rId4"/>
    <sheet name="N004" sheetId="6" r:id="rId5"/>
    <sheet name="N005" sheetId="7" r:id="rId6"/>
    <sheet name="N006" sheetId="8" r:id="rId7"/>
    <sheet name="N007" sheetId="9" r:id="rId8"/>
    <sheet name="N008" sheetId="10" r:id="rId9"/>
    <sheet name="N009" sheetId="11" r:id="rId10"/>
    <sheet name="GK001" sheetId="12" r:id="rId11"/>
    <sheet name="GK002" sheetId="13" r:id="rId12"/>
  </sheets>
  <definedNames>
    <definedName name="_xlnm._FilterDatabase" localSheetId="0" hidden="1">汇总!$A$2:$I$59</definedName>
    <definedName name="_xlnm._FilterDatabase" localSheetId="1" hidden="1">'N001'!$A$2:$J$3</definedName>
    <definedName name="_xlnm._FilterDatabase" localSheetId="2" hidden="1">'N002'!$A$2:$J$9</definedName>
    <definedName name="_xlnm._FilterDatabase" localSheetId="3" hidden="1">'N003'!$A$2:$J$6</definedName>
    <definedName name="_xlnm._FilterDatabase" localSheetId="4" hidden="1">'N004'!$A$2:$J$7</definedName>
    <definedName name="_xlnm._FilterDatabase" localSheetId="5" hidden="1">'N005'!$A$2:$J$10</definedName>
    <definedName name="_xlnm._FilterDatabase" localSheetId="6" hidden="1">'N006'!$A$2:$J$8</definedName>
    <definedName name="_xlnm._FilterDatabase" localSheetId="7" hidden="1">'N007'!$A$2:$J$4</definedName>
    <definedName name="_xlnm._FilterDatabase" localSheetId="8" hidden="1">'N008'!$A$2:$J$7</definedName>
    <definedName name="_xlnm._FilterDatabase" localSheetId="9" hidden="1">'N009'!$A$2:$J$11</definedName>
    <definedName name="_xlnm._FilterDatabase" localSheetId="10" hidden="1">'GK001'!$A$2:$J$8</definedName>
    <definedName name="_xlnm._FilterDatabase" localSheetId="11" hidden="1">'GK002'!$A$2:$J$6</definedName>
  </definedNames>
  <calcPr calcId="144525"/>
</workbook>
</file>

<file path=xl/sharedStrings.xml><?xml version="1.0" encoding="utf-8"?>
<sst xmlns="http://schemas.openxmlformats.org/spreadsheetml/2006/main" count="422" uniqueCount="80">
  <si>
    <t>福海县公安局招聘编制外工作人员笔试成绩、面试成绩、总成绩汇总表</t>
  </si>
  <si>
    <t>序号</t>
  </si>
  <si>
    <t>姓名</t>
  </si>
  <si>
    <t>职位代码</t>
  </si>
  <si>
    <t>笔试成绩</t>
  </si>
  <si>
    <t>笔试40%</t>
  </si>
  <si>
    <t>面试成绩</t>
  </si>
  <si>
    <t>面试60%</t>
  </si>
  <si>
    <t>总成绩</t>
  </si>
  <si>
    <t>备注</t>
  </si>
  <si>
    <t>刘志丽</t>
  </si>
  <si>
    <t>N001</t>
  </si>
  <si>
    <t>进入体能测试环节</t>
  </si>
  <si>
    <t>谢伟东</t>
  </si>
  <si>
    <t>N002</t>
  </si>
  <si>
    <t>吾尔丁·哈得力别克</t>
  </si>
  <si>
    <t>李英豪</t>
  </si>
  <si>
    <t>哈尔肯·考克尼亚</t>
  </si>
  <si>
    <t>叶尔江·阿纳尔别克</t>
  </si>
  <si>
    <t>马合沙提·吾肯</t>
  </si>
  <si>
    <t>哈斯地尔·于木汗</t>
  </si>
  <si>
    <t>巴合道列提·胡尔买提</t>
  </si>
  <si>
    <t>N003</t>
  </si>
  <si>
    <t>木哈买特别克·哈力木别克</t>
  </si>
  <si>
    <t>加尔额斯汗·卡玛力别克</t>
  </si>
  <si>
    <t>唐加尔克·阿肯别克</t>
  </si>
  <si>
    <t>张贤</t>
  </si>
  <si>
    <t>N004</t>
  </si>
  <si>
    <t>齐娜尔·吉格尔别克</t>
  </si>
  <si>
    <t>哈孜别克·托列吾</t>
  </si>
  <si>
    <t>朱马别克·哈力力</t>
  </si>
  <si>
    <t>哈格列孜·叶尔肯</t>
  </si>
  <si>
    <t>调剂进入体能测试环节</t>
  </si>
  <si>
    <t>巴拉扎提·巴特尔别克</t>
  </si>
  <si>
    <t>N005</t>
  </si>
  <si>
    <t>吴雪东</t>
  </si>
  <si>
    <t>吐尔逊别克·波拉提</t>
  </si>
  <si>
    <t>龙云鹤</t>
  </si>
  <si>
    <t>付欢</t>
  </si>
  <si>
    <t>加尼别克·哈马特</t>
  </si>
  <si>
    <t>巴依沙勒·金格斯别克</t>
  </si>
  <si>
    <t>阿依丁·豪汗</t>
  </si>
  <si>
    <t>吕冬雪</t>
  </si>
  <si>
    <t>N006</t>
  </si>
  <si>
    <t>王静</t>
  </si>
  <si>
    <t>李运芳</t>
  </si>
  <si>
    <t>坤叶尔克西·瓦提汗</t>
  </si>
  <si>
    <t>阿依奴尔·居马力克</t>
  </si>
  <si>
    <t>马热依娜·吾曼</t>
  </si>
  <si>
    <t>布肯·巴斯尔</t>
  </si>
  <si>
    <t>N007</t>
  </si>
  <si>
    <t>也力扎提·卡毕</t>
  </si>
  <si>
    <t>高洁</t>
  </si>
  <si>
    <t>N008</t>
  </si>
  <si>
    <t>胡婷</t>
  </si>
  <si>
    <t>董玉琴</t>
  </si>
  <si>
    <t>努尔斯依拉·扎汗</t>
  </si>
  <si>
    <t>王倩倩</t>
  </si>
  <si>
    <t>谈世才</t>
  </si>
  <si>
    <t>N009</t>
  </si>
  <si>
    <t>顾秀峰</t>
  </si>
  <si>
    <t>吴晓勇</t>
  </si>
  <si>
    <t>张斌</t>
  </si>
  <si>
    <t>阿尔恒别克·吐尔逊别克</t>
  </si>
  <si>
    <t>孙明辉</t>
  </si>
  <si>
    <t>凌欢</t>
  </si>
  <si>
    <t>徐鹏伟</t>
  </si>
  <si>
    <t>赵鑫</t>
  </si>
  <si>
    <t>库呢盖·艾得别克</t>
  </si>
  <si>
    <t>GK001</t>
  </si>
  <si>
    <t>宋广超</t>
  </si>
  <si>
    <t>沙尔合特·库尔曼</t>
  </si>
  <si>
    <t>陆涛</t>
  </si>
  <si>
    <t>努尔波力·巴地克</t>
  </si>
  <si>
    <t>加尼别克·马铁尼</t>
  </si>
  <si>
    <t>哈那提·塔斯肯</t>
  </si>
  <si>
    <t>GK002</t>
  </si>
  <si>
    <t>张太拉克·波肯</t>
  </si>
  <si>
    <t>托依勒别克·朱马什</t>
  </si>
  <si>
    <t>胡尔买提·阿尔胜别克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</si>
</sst>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workbookViewId="0">
      <selection activeCell="K19" sqref="K19"/>
    </sheetView>
  </sheetViews>
  <sheetFormatPr defaultColWidth="9" defaultRowHeight="14.4"/>
  <cols>
    <col min="2" max="2" width="24.3796296296296" customWidth="1"/>
    <col min="5" max="5" width="9" customWidth="1"/>
    <col min="7" max="7" width="9" customWidth="1"/>
    <col min="9" max="9" width="22.5555555555556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3">
        <v>1</v>
      </c>
      <c r="B3" s="12" t="s">
        <v>10</v>
      </c>
      <c r="C3" s="12" t="s">
        <v>11</v>
      </c>
      <c r="D3" s="4">
        <v>66</v>
      </c>
      <c r="E3" s="4">
        <f t="shared" ref="E3:E13" si="0">D3*0.4</f>
        <v>26.4</v>
      </c>
      <c r="F3" s="4">
        <v>87</v>
      </c>
      <c r="G3" s="4">
        <f t="shared" ref="G3:G13" si="1">F3*0.6</f>
        <v>52.2</v>
      </c>
      <c r="H3" s="4">
        <f t="shared" ref="H3:H13" si="2">E3+G3</f>
        <v>78.6</v>
      </c>
      <c r="I3" s="6" t="s">
        <v>12</v>
      </c>
    </row>
    <row r="4" spans="1:9">
      <c r="A4" s="3">
        <v>2</v>
      </c>
      <c r="B4" s="3" t="s">
        <v>13</v>
      </c>
      <c r="C4" s="3" t="s">
        <v>14</v>
      </c>
      <c r="D4" s="4">
        <v>61</v>
      </c>
      <c r="E4" s="4">
        <f t="shared" si="0"/>
        <v>24.4</v>
      </c>
      <c r="F4" s="5">
        <v>81.6</v>
      </c>
      <c r="G4" s="4">
        <f t="shared" si="1"/>
        <v>48.96</v>
      </c>
      <c r="H4" s="5">
        <f t="shared" si="2"/>
        <v>73.36</v>
      </c>
      <c r="I4" s="6" t="s">
        <v>12</v>
      </c>
    </row>
    <row r="5" spans="1:9">
      <c r="A5" s="3">
        <v>3</v>
      </c>
      <c r="B5" s="3" t="s">
        <v>15</v>
      </c>
      <c r="C5" s="3" t="s">
        <v>14</v>
      </c>
      <c r="D5" s="4">
        <v>64</v>
      </c>
      <c r="E5" s="4">
        <f t="shared" si="0"/>
        <v>25.6</v>
      </c>
      <c r="F5" s="5">
        <v>75.8</v>
      </c>
      <c r="G5" s="4">
        <f t="shared" si="1"/>
        <v>45.48</v>
      </c>
      <c r="H5" s="5">
        <f t="shared" si="2"/>
        <v>71.08</v>
      </c>
      <c r="I5" s="6" t="s">
        <v>12</v>
      </c>
    </row>
    <row r="6" spans="1:9">
      <c r="A6" s="3">
        <v>4</v>
      </c>
      <c r="B6" s="3" t="s">
        <v>16</v>
      </c>
      <c r="C6" s="3" t="s">
        <v>14</v>
      </c>
      <c r="D6" s="4">
        <v>51</v>
      </c>
      <c r="E6" s="4">
        <f t="shared" si="0"/>
        <v>20.4</v>
      </c>
      <c r="F6" s="5">
        <v>81.8</v>
      </c>
      <c r="G6" s="4">
        <f t="shared" si="1"/>
        <v>49.08</v>
      </c>
      <c r="H6" s="5">
        <f t="shared" si="2"/>
        <v>69.48</v>
      </c>
      <c r="I6" s="6" t="s">
        <v>12</v>
      </c>
    </row>
    <row r="7" spans="1:9">
      <c r="A7" s="3">
        <v>5</v>
      </c>
      <c r="B7" s="3" t="s">
        <v>17</v>
      </c>
      <c r="C7" s="3" t="s">
        <v>14</v>
      </c>
      <c r="D7" s="4">
        <v>53</v>
      </c>
      <c r="E7" s="4">
        <f t="shared" si="0"/>
        <v>21.2</v>
      </c>
      <c r="F7" s="5">
        <v>76.4</v>
      </c>
      <c r="G7" s="4">
        <f t="shared" si="1"/>
        <v>45.84</v>
      </c>
      <c r="H7" s="5">
        <f t="shared" si="2"/>
        <v>67.04</v>
      </c>
      <c r="I7" s="6" t="s">
        <v>12</v>
      </c>
    </row>
    <row r="8" spans="1:9">
      <c r="A8" s="3">
        <v>6</v>
      </c>
      <c r="B8" s="3" t="s">
        <v>18</v>
      </c>
      <c r="C8" s="3" t="s">
        <v>14</v>
      </c>
      <c r="D8" s="4">
        <v>41</v>
      </c>
      <c r="E8" s="4">
        <f t="shared" si="0"/>
        <v>16.4</v>
      </c>
      <c r="F8" s="5">
        <v>83</v>
      </c>
      <c r="G8" s="4">
        <f t="shared" si="1"/>
        <v>49.8</v>
      </c>
      <c r="H8" s="5">
        <f t="shared" si="2"/>
        <v>66.2</v>
      </c>
      <c r="I8" s="6" t="s">
        <v>12</v>
      </c>
    </row>
    <row r="9" spans="1:9">
      <c r="A9" s="3">
        <v>7</v>
      </c>
      <c r="B9" s="3" t="s">
        <v>19</v>
      </c>
      <c r="C9" s="3" t="s">
        <v>14</v>
      </c>
      <c r="D9" s="4">
        <v>35</v>
      </c>
      <c r="E9" s="4">
        <f t="shared" si="0"/>
        <v>14</v>
      </c>
      <c r="F9" s="5">
        <v>79.8</v>
      </c>
      <c r="G9" s="4">
        <f t="shared" si="1"/>
        <v>47.88</v>
      </c>
      <c r="H9" s="5">
        <f t="shared" si="2"/>
        <v>61.88</v>
      </c>
      <c r="I9" s="3"/>
    </row>
    <row r="10" spans="1:9">
      <c r="A10" s="3">
        <v>8</v>
      </c>
      <c r="B10" s="3" t="s">
        <v>20</v>
      </c>
      <c r="C10" s="3" t="s">
        <v>14</v>
      </c>
      <c r="D10" s="4">
        <v>37</v>
      </c>
      <c r="E10" s="4">
        <f t="shared" si="0"/>
        <v>14.8</v>
      </c>
      <c r="F10" s="5">
        <v>67.8</v>
      </c>
      <c r="G10" s="4">
        <f t="shared" si="1"/>
        <v>40.68</v>
      </c>
      <c r="H10" s="5">
        <f t="shared" si="2"/>
        <v>55.48</v>
      </c>
      <c r="I10" s="3"/>
    </row>
    <row r="11" spans="1:9">
      <c r="A11" s="3">
        <v>9</v>
      </c>
      <c r="B11" s="3" t="s">
        <v>21</v>
      </c>
      <c r="C11" s="3" t="s">
        <v>22</v>
      </c>
      <c r="D11" s="4">
        <v>59</v>
      </c>
      <c r="E11" s="4">
        <f t="shared" si="0"/>
        <v>23.6</v>
      </c>
      <c r="F11" s="5">
        <v>79.6</v>
      </c>
      <c r="G11" s="4">
        <f t="shared" si="1"/>
        <v>47.76</v>
      </c>
      <c r="H11" s="5">
        <f t="shared" si="2"/>
        <v>71.36</v>
      </c>
      <c r="I11" s="6" t="s">
        <v>12</v>
      </c>
    </row>
    <row r="12" spans="1:9">
      <c r="A12" s="3">
        <v>10</v>
      </c>
      <c r="B12" s="3" t="s">
        <v>23</v>
      </c>
      <c r="C12" s="3" t="s">
        <v>22</v>
      </c>
      <c r="D12" s="4">
        <v>51</v>
      </c>
      <c r="E12" s="4">
        <f t="shared" si="0"/>
        <v>20.4</v>
      </c>
      <c r="F12" s="5">
        <v>74</v>
      </c>
      <c r="G12" s="4">
        <f t="shared" si="1"/>
        <v>44.4</v>
      </c>
      <c r="H12" s="5">
        <f t="shared" si="2"/>
        <v>64.8</v>
      </c>
      <c r="I12" s="6" t="s">
        <v>12</v>
      </c>
    </row>
    <row r="13" spans="1:9">
      <c r="A13" s="3">
        <v>11</v>
      </c>
      <c r="B13" s="3" t="s">
        <v>24</v>
      </c>
      <c r="C13" s="3" t="s">
        <v>22</v>
      </c>
      <c r="D13" s="4">
        <v>44</v>
      </c>
      <c r="E13" s="4">
        <f t="shared" si="0"/>
        <v>17.6</v>
      </c>
      <c r="F13" s="5">
        <v>75.2</v>
      </c>
      <c r="G13" s="4">
        <f t="shared" si="1"/>
        <v>45.12</v>
      </c>
      <c r="H13" s="5">
        <f t="shared" si="2"/>
        <v>62.72</v>
      </c>
      <c r="I13" s="6" t="s">
        <v>12</v>
      </c>
    </row>
    <row r="14" spans="1:9">
      <c r="A14" s="3">
        <v>12</v>
      </c>
      <c r="B14" s="3" t="s">
        <v>25</v>
      </c>
      <c r="C14" s="3" t="s">
        <v>22</v>
      </c>
      <c r="D14" s="4">
        <v>38</v>
      </c>
      <c r="E14" s="4">
        <f t="shared" ref="E14:E23" si="3">D14*0.4</f>
        <v>15.2</v>
      </c>
      <c r="F14" s="5">
        <v>68.6</v>
      </c>
      <c r="G14" s="4">
        <f t="shared" ref="G14:G23" si="4">F14*0.6</f>
        <v>41.16</v>
      </c>
      <c r="H14" s="5">
        <f t="shared" ref="H14:H23" si="5">E14+G14</f>
        <v>56.36</v>
      </c>
      <c r="I14" s="6" t="s">
        <v>12</v>
      </c>
    </row>
    <row r="15" spans="1:9">
      <c r="A15" s="3">
        <v>13</v>
      </c>
      <c r="B15" s="3" t="s">
        <v>26</v>
      </c>
      <c r="C15" s="3" t="s">
        <v>27</v>
      </c>
      <c r="D15" s="4">
        <v>54</v>
      </c>
      <c r="E15" s="4">
        <f t="shared" si="3"/>
        <v>21.6</v>
      </c>
      <c r="F15" s="5">
        <v>79</v>
      </c>
      <c r="G15" s="4">
        <f t="shared" si="4"/>
        <v>47.4</v>
      </c>
      <c r="H15" s="5">
        <f t="shared" si="5"/>
        <v>69</v>
      </c>
      <c r="I15" s="6" t="s">
        <v>12</v>
      </c>
    </row>
    <row r="16" spans="1:9">
      <c r="A16" s="3">
        <v>14</v>
      </c>
      <c r="B16" s="3" t="s">
        <v>28</v>
      </c>
      <c r="C16" s="3" t="s">
        <v>27</v>
      </c>
      <c r="D16" s="4">
        <v>48</v>
      </c>
      <c r="E16" s="4">
        <f t="shared" si="3"/>
        <v>19.2</v>
      </c>
      <c r="F16" s="5">
        <v>76.8</v>
      </c>
      <c r="G16" s="4">
        <f t="shared" si="4"/>
        <v>46.08</v>
      </c>
      <c r="H16" s="5">
        <f t="shared" si="5"/>
        <v>65.28</v>
      </c>
      <c r="I16" s="6" t="s">
        <v>12</v>
      </c>
    </row>
    <row r="17" spans="1:9">
      <c r="A17" s="3">
        <v>15</v>
      </c>
      <c r="B17" s="3" t="s">
        <v>29</v>
      </c>
      <c r="C17" s="3" t="s">
        <v>27</v>
      </c>
      <c r="D17" s="4">
        <v>37</v>
      </c>
      <c r="E17" s="4">
        <f t="shared" si="3"/>
        <v>14.8</v>
      </c>
      <c r="F17" s="5">
        <v>73.6</v>
      </c>
      <c r="G17" s="4">
        <f t="shared" si="4"/>
        <v>44.16</v>
      </c>
      <c r="H17" s="5">
        <f t="shared" si="5"/>
        <v>58.96</v>
      </c>
      <c r="I17" s="6" t="s">
        <v>12</v>
      </c>
    </row>
    <row r="18" spans="1:9">
      <c r="A18" s="3">
        <v>16</v>
      </c>
      <c r="B18" s="3" t="s">
        <v>30</v>
      </c>
      <c r="C18" s="3" t="s">
        <v>27</v>
      </c>
      <c r="D18" s="4">
        <v>36</v>
      </c>
      <c r="E18" s="4">
        <f t="shared" si="3"/>
        <v>14.4</v>
      </c>
      <c r="F18" s="5">
        <v>70.4</v>
      </c>
      <c r="G18" s="4">
        <f t="shared" si="4"/>
        <v>42.24</v>
      </c>
      <c r="H18" s="5">
        <f t="shared" si="5"/>
        <v>56.64</v>
      </c>
      <c r="I18" s="6" t="s">
        <v>12</v>
      </c>
    </row>
    <row r="19" s="7" customFormat="1" spans="1:9">
      <c r="A19" s="8">
        <v>17</v>
      </c>
      <c r="B19" s="8" t="s">
        <v>31</v>
      </c>
      <c r="C19" s="3" t="s">
        <v>27</v>
      </c>
      <c r="D19" s="9">
        <v>57</v>
      </c>
      <c r="E19" s="9">
        <f t="shared" si="3"/>
        <v>22.8</v>
      </c>
      <c r="F19" s="10">
        <v>76.4</v>
      </c>
      <c r="G19" s="9">
        <f t="shared" si="4"/>
        <v>45.84</v>
      </c>
      <c r="H19" s="10">
        <f t="shared" si="5"/>
        <v>68.64</v>
      </c>
      <c r="I19" s="11" t="s">
        <v>32</v>
      </c>
    </row>
    <row r="20" spans="1:9">
      <c r="A20" s="3">
        <v>18</v>
      </c>
      <c r="B20" s="3" t="s">
        <v>33</v>
      </c>
      <c r="C20" s="3" t="s">
        <v>34</v>
      </c>
      <c r="D20" s="4">
        <v>66</v>
      </c>
      <c r="E20" s="4">
        <f t="shared" si="3"/>
        <v>26.4</v>
      </c>
      <c r="F20" s="5">
        <v>79.8</v>
      </c>
      <c r="G20" s="4">
        <f t="shared" si="4"/>
        <v>47.88</v>
      </c>
      <c r="H20" s="5">
        <f t="shared" si="5"/>
        <v>74.28</v>
      </c>
      <c r="I20" s="6" t="s">
        <v>12</v>
      </c>
    </row>
    <row r="21" spans="1:9">
      <c r="A21" s="3">
        <v>19</v>
      </c>
      <c r="B21" s="3" t="s">
        <v>35</v>
      </c>
      <c r="C21" s="3" t="s">
        <v>34</v>
      </c>
      <c r="D21" s="4">
        <v>61</v>
      </c>
      <c r="E21" s="4">
        <f t="shared" si="3"/>
        <v>24.4</v>
      </c>
      <c r="F21" s="5">
        <v>80.6</v>
      </c>
      <c r="G21" s="4">
        <f t="shared" si="4"/>
        <v>48.36</v>
      </c>
      <c r="H21" s="5">
        <f t="shared" si="5"/>
        <v>72.76</v>
      </c>
      <c r="I21" s="6" t="s">
        <v>12</v>
      </c>
    </row>
    <row r="22" spans="1:9">
      <c r="A22" s="3">
        <v>20</v>
      </c>
      <c r="B22" s="3" t="s">
        <v>36</v>
      </c>
      <c r="C22" s="3" t="s">
        <v>34</v>
      </c>
      <c r="D22" s="4">
        <v>64</v>
      </c>
      <c r="E22" s="4">
        <f t="shared" si="3"/>
        <v>25.6</v>
      </c>
      <c r="F22" s="5">
        <v>78.4</v>
      </c>
      <c r="G22" s="4">
        <f t="shared" si="4"/>
        <v>47.04</v>
      </c>
      <c r="H22" s="5">
        <f t="shared" si="5"/>
        <v>72.64</v>
      </c>
      <c r="I22" s="6" t="s">
        <v>12</v>
      </c>
    </row>
    <row r="23" spans="1:9">
      <c r="A23" s="3">
        <v>21</v>
      </c>
      <c r="B23" s="3" t="s">
        <v>37</v>
      </c>
      <c r="C23" s="3" t="s">
        <v>34</v>
      </c>
      <c r="D23" s="4">
        <v>63</v>
      </c>
      <c r="E23" s="4">
        <f t="shared" si="3"/>
        <v>25.2</v>
      </c>
      <c r="F23" s="5">
        <v>76.6</v>
      </c>
      <c r="G23" s="4">
        <f t="shared" si="4"/>
        <v>45.96</v>
      </c>
      <c r="H23" s="5">
        <f t="shared" si="5"/>
        <v>71.16</v>
      </c>
      <c r="I23" s="6" t="s">
        <v>12</v>
      </c>
    </row>
    <row r="24" spans="1:9">
      <c r="A24" s="3">
        <v>22</v>
      </c>
      <c r="B24" s="3" t="s">
        <v>38</v>
      </c>
      <c r="C24" s="3" t="s">
        <v>34</v>
      </c>
      <c r="D24" s="4">
        <v>56</v>
      </c>
      <c r="E24" s="4">
        <f t="shared" ref="E24:E35" si="6">D24*0.4</f>
        <v>22.4</v>
      </c>
      <c r="F24" s="5">
        <v>74.6</v>
      </c>
      <c r="G24" s="4">
        <f t="shared" ref="G24:G35" si="7">F24*0.6</f>
        <v>44.76</v>
      </c>
      <c r="H24" s="5">
        <f t="shared" ref="H24:H59" si="8">E24+G24</f>
        <v>67.16</v>
      </c>
      <c r="I24" s="3"/>
    </row>
    <row r="25" spans="1:9">
      <c r="A25" s="3">
        <v>23</v>
      </c>
      <c r="B25" s="3" t="s">
        <v>39</v>
      </c>
      <c r="C25" s="3" t="s">
        <v>34</v>
      </c>
      <c r="D25" s="4">
        <v>56</v>
      </c>
      <c r="E25" s="4">
        <f t="shared" si="6"/>
        <v>22.4</v>
      </c>
      <c r="F25" s="5">
        <v>71</v>
      </c>
      <c r="G25" s="4">
        <f t="shared" si="7"/>
        <v>42.6</v>
      </c>
      <c r="H25" s="5">
        <f t="shared" si="8"/>
        <v>65</v>
      </c>
      <c r="I25" s="3"/>
    </row>
    <row r="26" spans="1:9">
      <c r="A26" s="3">
        <v>24</v>
      </c>
      <c r="B26" s="3" t="s">
        <v>40</v>
      </c>
      <c r="C26" s="3" t="s">
        <v>34</v>
      </c>
      <c r="D26" s="4">
        <v>62</v>
      </c>
      <c r="E26" s="4">
        <f t="shared" si="6"/>
        <v>24.8</v>
      </c>
      <c r="F26" s="5">
        <v>65</v>
      </c>
      <c r="G26" s="4">
        <f t="shared" si="7"/>
        <v>39</v>
      </c>
      <c r="H26" s="5">
        <f t="shared" si="8"/>
        <v>63.8</v>
      </c>
      <c r="I26" s="3"/>
    </row>
    <row r="27" spans="1:9">
      <c r="A27" s="3">
        <v>25</v>
      </c>
      <c r="B27" s="3" t="s">
        <v>41</v>
      </c>
      <c r="C27" s="3" t="s">
        <v>34</v>
      </c>
      <c r="D27" s="4">
        <v>56</v>
      </c>
      <c r="E27" s="4">
        <f t="shared" si="6"/>
        <v>22.4</v>
      </c>
      <c r="F27" s="5">
        <v>68.8</v>
      </c>
      <c r="G27" s="4">
        <f t="shared" si="7"/>
        <v>41.28</v>
      </c>
      <c r="H27" s="5">
        <f t="shared" si="8"/>
        <v>63.68</v>
      </c>
      <c r="I27" s="3"/>
    </row>
    <row r="28" spans="1:9">
      <c r="A28" s="3">
        <v>26</v>
      </c>
      <c r="B28" s="3" t="s">
        <v>42</v>
      </c>
      <c r="C28" s="3" t="s">
        <v>43</v>
      </c>
      <c r="D28" s="4">
        <v>83</v>
      </c>
      <c r="E28" s="4">
        <f t="shared" si="6"/>
        <v>33.2</v>
      </c>
      <c r="F28" s="5">
        <v>90.6</v>
      </c>
      <c r="G28" s="4">
        <f t="shared" si="7"/>
        <v>54.36</v>
      </c>
      <c r="H28" s="5">
        <f t="shared" si="8"/>
        <v>87.56</v>
      </c>
      <c r="I28" s="6" t="s">
        <v>12</v>
      </c>
    </row>
    <row r="29" spans="1:9">
      <c r="A29" s="3">
        <v>27</v>
      </c>
      <c r="B29" s="3" t="s">
        <v>44</v>
      </c>
      <c r="C29" s="3" t="s">
        <v>43</v>
      </c>
      <c r="D29" s="4">
        <v>74</v>
      </c>
      <c r="E29" s="4">
        <f t="shared" si="6"/>
        <v>29.6</v>
      </c>
      <c r="F29" s="5">
        <v>92.2</v>
      </c>
      <c r="G29" s="4">
        <f t="shared" si="7"/>
        <v>55.32</v>
      </c>
      <c r="H29" s="5">
        <f t="shared" si="8"/>
        <v>84.92</v>
      </c>
      <c r="I29" s="6" t="s">
        <v>12</v>
      </c>
    </row>
    <row r="30" spans="1:9">
      <c r="A30" s="3">
        <v>28</v>
      </c>
      <c r="B30" s="3" t="s">
        <v>45</v>
      </c>
      <c r="C30" s="3" t="s">
        <v>43</v>
      </c>
      <c r="D30" s="4">
        <v>73</v>
      </c>
      <c r="E30" s="4">
        <f t="shared" si="6"/>
        <v>29.2</v>
      </c>
      <c r="F30" s="5">
        <v>78.4</v>
      </c>
      <c r="G30" s="4">
        <f t="shared" si="7"/>
        <v>47.04</v>
      </c>
      <c r="H30" s="5">
        <f t="shared" si="8"/>
        <v>76.24</v>
      </c>
      <c r="I30" s="3"/>
    </row>
    <row r="31" spans="1:9">
      <c r="A31" s="3">
        <v>29</v>
      </c>
      <c r="B31" s="3" t="s">
        <v>46</v>
      </c>
      <c r="C31" s="3" t="s">
        <v>43</v>
      </c>
      <c r="D31" s="4">
        <v>65</v>
      </c>
      <c r="E31" s="4">
        <f t="shared" si="6"/>
        <v>26</v>
      </c>
      <c r="F31" s="5">
        <v>79.8</v>
      </c>
      <c r="G31" s="4">
        <f t="shared" si="7"/>
        <v>47.88</v>
      </c>
      <c r="H31" s="5">
        <f t="shared" si="8"/>
        <v>73.88</v>
      </c>
      <c r="I31" s="3"/>
    </row>
    <row r="32" spans="1:9">
      <c r="A32" s="3">
        <v>30</v>
      </c>
      <c r="B32" s="3" t="s">
        <v>47</v>
      </c>
      <c r="C32" s="3" t="s">
        <v>43</v>
      </c>
      <c r="D32" s="4">
        <v>72</v>
      </c>
      <c r="E32" s="4">
        <f t="shared" si="6"/>
        <v>28.8</v>
      </c>
      <c r="F32" s="5">
        <v>71.8</v>
      </c>
      <c r="G32" s="4">
        <f t="shared" si="7"/>
        <v>43.08</v>
      </c>
      <c r="H32" s="5">
        <f t="shared" si="8"/>
        <v>71.88</v>
      </c>
      <c r="I32" s="3"/>
    </row>
    <row r="33" spans="1:9">
      <c r="A33" s="3">
        <v>31</v>
      </c>
      <c r="B33" s="3" t="s">
        <v>48</v>
      </c>
      <c r="C33" s="3" t="s">
        <v>43</v>
      </c>
      <c r="D33" s="4">
        <v>69</v>
      </c>
      <c r="E33" s="4">
        <f t="shared" si="6"/>
        <v>27.6</v>
      </c>
      <c r="F33" s="5">
        <v>71.6</v>
      </c>
      <c r="G33" s="4">
        <f t="shared" si="7"/>
        <v>42.96</v>
      </c>
      <c r="H33" s="5">
        <f t="shared" si="8"/>
        <v>70.56</v>
      </c>
      <c r="I33" s="3"/>
    </row>
    <row r="34" spans="1:9">
      <c r="A34" s="3">
        <v>32</v>
      </c>
      <c r="B34" s="3" t="s">
        <v>49</v>
      </c>
      <c r="C34" s="3" t="s">
        <v>50</v>
      </c>
      <c r="D34" s="4">
        <v>49</v>
      </c>
      <c r="E34" s="4">
        <f t="shared" si="6"/>
        <v>19.6</v>
      </c>
      <c r="F34" s="5">
        <v>79.8</v>
      </c>
      <c r="G34" s="4">
        <f t="shared" si="7"/>
        <v>47.88</v>
      </c>
      <c r="H34" s="5">
        <f t="shared" si="8"/>
        <v>67.48</v>
      </c>
      <c r="I34" s="6" t="s">
        <v>12</v>
      </c>
    </row>
    <row r="35" spans="1:9">
      <c r="A35" s="3">
        <v>33</v>
      </c>
      <c r="B35" s="3" t="s">
        <v>51</v>
      </c>
      <c r="C35" s="3" t="s">
        <v>50</v>
      </c>
      <c r="D35" s="4">
        <v>37</v>
      </c>
      <c r="E35" s="4">
        <f t="shared" si="6"/>
        <v>14.8</v>
      </c>
      <c r="F35" s="5">
        <v>72</v>
      </c>
      <c r="G35" s="4">
        <f t="shared" si="7"/>
        <v>43.2</v>
      </c>
      <c r="H35" s="5">
        <f t="shared" si="8"/>
        <v>58</v>
      </c>
      <c r="I35" s="6" t="s">
        <v>12</v>
      </c>
    </row>
    <row r="36" spans="1:9">
      <c r="A36" s="3">
        <v>34</v>
      </c>
      <c r="B36" s="3" t="s">
        <v>52</v>
      </c>
      <c r="C36" s="3" t="s">
        <v>53</v>
      </c>
      <c r="D36" s="4">
        <v>60</v>
      </c>
      <c r="E36" s="4">
        <f t="shared" ref="E36:E59" si="9">D36*0.4</f>
        <v>24</v>
      </c>
      <c r="F36" s="5">
        <v>87</v>
      </c>
      <c r="G36" s="4">
        <f t="shared" ref="G36:G59" si="10">F36*0.6</f>
        <v>52.2</v>
      </c>
      <c r="H36" s="5">
        <f t="shared" si="8"/>
        <v>76.2</v>
      </c>
      <c r="I36" s="6" t="s">
        <v>12</v>
      </c>
    </row>
    <row r="37" spans="1:9">
      <c r="A37" s="3">
        <v>35</v>
      </c>
      <c r="B37" s="3" t="s">
        <v>54</v>
      </c>
      <c r="C37" s="3" t="s">
        <v>53</v>
      </c>
      <c r="D37" s="4">
        <v>77</v>
      </c>
      <c r="E37" s="4">
        <f t="shared" si="9"/>
        <v>30.8</v>
      </c>
      <c r="F37" s="5">
        <v>75.4</v>
      </c>
      <c r="G37" s="4">
        <f t="shared" si="10"/>
        <v>45.24</v>
      </c>
      <c r="H37" s="5">
        <f t="shared" si="8"/>
        <v>76.04</v>
      </c>
      <c r="I37" s="6" t="s">
        <v>12</v>
      </c>
    </row>
    <row r="38" spans="1:9">
      <c r="A38" s="3">
        <v>36</v>
      </c>
      <c r="B38" s="3" t="s">
        <v>55</v>
      </c>
      <c r="C38" s="3" t="s">
        <v>53</v>
      </c>
      <c r="D38" s="4">
        <v>63</v>
      </c>
      <c r="E38" s="4">
        <f t="shared" si="9"/>
        <v>25.2</v>
      </c>
      <c r="F38" s="5">
        <v>84.6</v>
      </c>
      <c r="G38" s="4">
        <f t="shared" si="10"/>
        <v>50.76</v>
      </c>
      <c r="H38" s="5">
        <f t="shared" si="8"/>
        <v>75.96</v>
      </c>
      <c r="I38" s="3"/>
    </row>
    <row r="39" spans="1:9">
      <c r="A39" s="3">
        <v>37</v>
      </c>
      <c r="B39" s="3" t="s">
        <v>56</v>
      </c>
      <c r="C39" s="3" t="s">
        <v>53</v>
      </c>
      <c r="D39" s="4">
        <v>59</v>
      </c>
      <c r="E39" s="4">
        <f t="shared" si="9"/>
        <v>23.6</v>
      </c>
      <c r="F39" s="5">
        <v>84.4</v>
      </c>
      <c r="G39" s="4">
        <f t="shared" si="10"/>
        <v>50.64</v>
      </c>
      <c r="H39" s="5">
        <f t="shared" si="8"/>
        <v>74.24</v>
      </c>
      <c r="I39" s="3"/>
    </row>
    <row r="40" spans="1:9">
      <c r="A40" s="3">
        <v>38</v>
      </c>
      <c r="B40" s="3" t="s">
        <v>57</v>
      </c>
      <c r="C40" s="3" t="s">
        <v>53</v>
      </c>
      <c r="D40" s="4">
        <v>57</v>
      </c>
      <c r="E40" s="4">
        <f t="shared" si="9"/>
        <v>22.8</v>
      </c>
      <c r="F40" s="5">
        <v>84</v>
      </c>
      <c r="G40" s="4">
        <f t="shared" si="10"/>
        <v>50.4</v>
      </c>
      <c r="H40" s="5">
        <f t="shared" si="8"/>
        <v>73.2</v>
      </c>
      <c r="I40" s="3"/>
    </row>
    <row r="41" spans="1:9">
      <c r="A41" s="3">
        <v>39</v>
      </c>
      <c r="B41" s="3" t="s">
        <v>58</v>
      </c>
      <c r="C41" s="3" t="s">
        <v>59</v>
      </c>
      <c r="D41" s="4">
        <v>63</v>
      </c>
      <c r="E41" s="4">
        <f t="shared" si="9"/>
        <v>25.2</v>
      </c>
      <c r="F41" s="5">
        <v>82.6</v>
      </c>
      <c r="G41" s="4">
        <f t="shared" si="10"/>
        <v>49.56</v>
      </c>
      <c r="H41" s="5">
        <f t="shared" si="8"/>
        <v>74.76</v>
      </c>
      <c r="I41" s="6" t="s">
        <v>12</v>
      </c>
    </row>
    <row r="42" spans="1:9">
      <c r="A42" s="3">
        <v>40</v>
      </c>
      <c r="B42" s="3" t="s">
        <v>60</v>
      </c>
      <c r="C42" s="3" t="s">
        <v>59</v>
      </c>
      <c r="D42" s="4">
        <v>62</v>
      </c>
      <c r="E42" s="4">
        <f t="shared" si="9"/>
        <v>24.8</v>
      </c>
      <c r="F42" s="5">
        <v>80.6</v>
      </c>
      <c r="G42" s="4">
        <f t="shared" si="10"/>
        <v>48.36</v>
      </c>
      <c r="H42" s="5">
        <f t="shared" si="8"/>
        <v>73.16</v>
      </c>
      <c r="I42" s="6" t="s">
        <v>12</v>
      </c>
    </row>
    <row r="43" spans="1:9">
      <c r="A43" s="3">
        <v>41</v>
      </c>
      <c r="B43" s="3" t="s">
        <v>61</v>
      </c>
      <c r="C43" s="3" t="s">
        <v>59</v>
      </c>
      <c r="D43" s="4">
        <v>62</v>
      </c>
      <c r="E43" s="4">
        <f t="shared" si="9"/>
        <v>24.8</v>
      </c>
      <c r="F43" s="5">
        <v>76.2</v>
      </c>
      <c r="G43" s="4">
        <f t="shared" si="10"/>
        <v>45.72</v>
      </c>
      <c r="H43" s="5">
        <f t="shared" si="8"/>
        <v>70.52</v>
      </c>
      <c r="I43" s="6" t="s">
        <v>12</v>
      </c>
    </row>
    <row r="44" spans="1:9">
      <c r="A44" s="3">
        <v>42</v>
      </c>
      <c r="B44" s="3" t="s">
        <v>62</v>
      </c>
      <c r="C44" s="3" t="s">
        <v>59</v>
      </c>
      <c r="D44" s="4">
        <v>56</v>
      </c>
      <c r="E44" s="4">
        <f t="shared" si="9"/>
        <v>22.4</v>
      </c>
      <c r="F44" s="5">
        <v>79.2</v>
      </c>
      <c r="G44" s="4">
        <f t="shared" si="10"/>
        <v>47.52</v>
      </c>
      <c r="H44" s="5">
        <f t="shared" si="8"/>
        <v>69.92</v>
      </c>
      <c r="I44" s="6" t="s">
        <v>12</v>
      </c>
    </row>
    <row r="45" spans="1:9">
      <c r="A45" s="3">
        <v>43</v>
      </c>
      <c r="B45" s="3" t="s">
        <v>63</v>
      </c>
      <c r="C45" s="3" t="s">
        <v>59</v>
      </c>
      <c r="D45" s="4">
        <v>43</v>
      </c>
      <c r="E45" s="4">
        <f t="shared" si="9"/>
        <v>17.2</v>
      </c>
      <c r="F45" s="5">
        <v>87.2</v>
      </c>
      <c r="G45" s="4">
        <f t="shared" si="10"/>
        <v>52.32</v>
      </c>
      <c r="H45" s="5">
        <f t="shared" si="8"/>
        <v>69.52</v>
      </c>
      <c r="I45" s="6" t="s">
        <v>12</v>
      </c>
    </row>
    <row r="46" spans="1:9">
      <c r="A46" s="3">
        <v>44</v>
      </c>
      <c r="B46" s="3" t="s">
        <v>64</v>
      </c>
      <c r="C46" s="3" t="s">
        <v>59</v>
      </c>
      <c r="D46" s="4">
        <v>53</v>
      </c>
      <c r="E46" s="4">
        <f t="shared" si="9"/>
        <v>21.2</v>
      </c>
      <c r="F46" s="5">
        <v>79</v>
      </c>
      <c r="G46" s="4">
        <f t="shared" si="10"/>
        <v>47.4</v>
      </c>
      <c r="H46" s="5">
        <f t="shared" si="8"/>
        <v>68.6</v>
      </c>
      <c r="I46" s="6" t="s">
        <v>12</v>
      </c>
    </row>
    <row r="47" spans="1:9">
      <c r="A47" s="3">
        <v>45</v>
      </c>
      <c r="B47" s="3" t="s">
        <v>65</v>
      </c>
      <c r="C47" s="3" t="s">
        <v>59</v>
      </c>
      <c r="D47" s="4">
        <v>52</v>
      </c>
      <c r="E47" s="4">
        <f t="shared" si="9"/>
        <v>20.8</v>
      </c>
      <c r="F47" s="5">
        <v>76.8</v>
      </c>
      <c r="G47" s="4">
        <f t="shared" si="10"/>
        <v>46.08</v>
      </c>
      <c r="H47" s="5">
        <f t="shared" si="8"/>
        <v>66.88</v>
      </c>
      <c r="I47" s="6" t="s">
        <v>12</v>
      </c>
    </row>
    <row r="48" spans="1:9">
      <c r="A48" s="3">
        <v>46</v>
      </c>
      <c r="B48" s="3" t="s">
        <v>66</v>
      </c>
      <c r="C48" s="3" t="s">
        <v>59</v>
      </c>
      <c r="D48" s="4">
        <v>55</v>
      </c>
      <c r="E48" s="4">
        <f t="shared" si="9"/>
        <v>22</v>
      </c>
      <c r="F48" s="5">
        <v>69.2</v>
      </c>
      <c r="G48" s="4">
        <f t="shared" si="10"/>
        <v>41.52</v>
      </c>
      <c r="H48" s="5">
        <f t="shared" si="8"/>
        <v>63.52</v>
      </c>
      <c r="I48" s="3"/>
    </row>
    <row r="49" spans="1:9">
      <c r="A49" s="3">
        <v>47</v>
      </c>
      <c r="B49" s="3" t="s">
        <v>67</v>
      </c>
      <c r="C49" s="3" t="s">
        <v>59</v>
      </c>
      <c r="D49" s="4">
        <v>42</v>
      </c>
      <c r="E49" s="4">
        <f t="shared" si="9"/>
        <v>16.8</v>
      </c>
      <c r="F49" s="5">
        <v>72.2</v>
      </c>
      <c r="G49" s="4">
        <f t="shared" si="10"/>
        <v>43.32</v>
      </c>
      <c r="H49" s="5">
        <f t="shared" si="8"/>
        <v>60.12</v>
      </c>
      <c r="I49" s="3"/>
    </row>
    <row r="50" spans="1:9">
      <c r="A50" s="3">
        <v>48</v>
      </c>
      <c r="B50" s="3" t="s">
        <v>68</v>
      </c>
      <c r="C50" s="3" t="s">
        <v>69</v>
      </c>
      <c r="D50" s="4">
        <v>57</v>
      </c>
      <c r="E50" s="4">
        <f t="shared" si="9"/>
        <v>22.8</v>
      </c>
      <c r="F50" s="5">
        <v>88.8</v>
      </c>
      <c r="G50" s="4">
        <f t="shared" si="10"/>
        <v>53.28</v>
      </c>
      <c r="H50" s="5">
        <f t="shared" si="8"/>
        <v>76.08</v>
      </c>
      <c r="I50" s="6" t="s">
        <v>12</v>
      </c>
    </row>
    <row r="51" spans="1:9">
      <c r="A51" s="3">
        <v>49</v>
      </c>
      <c r="B51" s="3" t="s">
        <v>70</v>
      </c>
      <c r="C51" s="3" t="s">
        <v>69</v>
      </c>
      <c r="D51" s="4">
        <v>52</v>
      </c>
      <c r="E51" s="4">
        <f t="shared" si="9"/>
        <v>20.8</v>
      </c>
      <c r="F51" s="5">
        <v>80.4</v>
      </c>
      <c r="G51" s="4">
        <f t="shared" si="10"/>
        <v>48.24</v>
      </c>
      <c r="H51" s="5">
        <f t="shared" si="8"/>
        <v>69.04</v>
      </c>
      <c r="I51" s="6" t="s">
        <v>12</v>
      </c>
    </row>
    <row r="52" spans="1:9">
      <c r="A52" s="3">
        <v>50</v>
      </c>
      <c r="B52" s="3" t="s">
        <v>71</v>
      </c>
      <c r="C52" s="3" t="s">
        <v>69</v>
      </c>
      <c r="D52" s="4">
        <v>50</v>
      </c>
      <c r="E52" s="4">
        <f t="shared" si="9"/>
        <v>20</v>
      </c>
      <c r="F52" s="5">
        <v>79.4</v>
      </c>
      <c r="G52" s="4">
        <f t="shared" si="10"/>
        <v>47.64</v>
      </c>
      <c r="H52" s="5">
        <f t="shared" si="8"/>
        <v>67.64</v>
      </c>
      <c r="I52" s="6" t="s">
        <v>12</v>
      </c>
    </row>
    <row r="53" spans="1:9">
      <c r="A53" s="3">
        <v>51</v>
      </c>
      <c r="B53" s="3" t="s">
        <v>72</v>
      </c>
      <c r="C53" s="3" t="s">
        <v>69</v>
      </c>
      <c r="D53" s="4">
        <v>57</v>
      </c>
      <c r="E53" s="4">
        <f t="shared" si="9"/>
        <v>22.8</v>
      </c>
      <c r="F53" s="5">
        <v>72.2</v>
      </c>
      <c r="G53" s="4">
        <f t="shared" si="10"/>
        <v>43.32</v>
      </c>
      <c r="H53" s="5">
        <f t="shared" si="8"/>
        <v>66.12</v>
      </c>
      <c r="I53" s="3"/>
    </row>
    <row r="54" spans="1:9">
      <c r="A54" s="3">
        <v>52</v>
      </c>
      <c r="B54" s="3" t="s">
        <v>73</v>
      </c>
      <c r="C54" s="3" t="s">
        <v>69</v>
      </c>
      <c r="D54" s="4">
        <v>42</v>
      </c>
      <c r="E54" s="4">
        <f t="shared" si="9"/>
        <v>16.8</v>
      </c>
      <c r="F54" s="5">
        <v>74.6</v>
      </c>
      <c r="G54" s="4">
        <f t="shared" si="10"/>
        <v>44.76</v>
      </c>
      <c r="H54" s="5">
        <f t="shared" si="8"/>
        <v>61.56</v>
      </c>
      <c r="I54" s="3"/>
    </row>
    <row r="55" spans="1:9">
      <c r="A55" s="3">
        <v>53</v>
      </c>
      <c r="B55" s="3" t="s">
        <v>74</v>
      </c>
      <c r="C55" s="3" t="s">
        <v>69</v>
      </c>
      <c r="D55" s="4">
        <v>51</v>
      </c>
      <c r="E55" s="4">
        <f t="shared" si="9"/>
        <v>20.4</v>
      </c>
      <c r="F55" s="5">
        <v>62.8</v>
      </c>
      <c r="G55" s="4">
        <f t="shared" si="10"/>
        <v>37.68</v>
      </c>
      <c r="H55" s="5">
        <f t="shared" si="8"/>
        <v>58.08</v>
      </c>
      <c r="I55" s="3"/>
    </row>
    <row r="56" spans="1:9">
      <c r="A56" s="3">
        <v>54</v>
      </c>
      <c r="B56" s="3" t="s">
        <v>75</v>
      </c>
      <c r="C56" s="3" t="s">
        <v>76</v>
      </c>
      <c r="D56" s="4">
        <v>48</v>
      </c>
      <c r="E56" s="4">
        <f t="shared" si="9"/>
        <v>19.2</v>
      </c>
      <c r="F56" s="5">
        <v>88.4</v>
      </c>
      <c r="G56" s="4">
        <f t="shared" si="10"/>
        <v>53.04</v>
      </c>
      <c r="H56" s="5">
        <f t="shared" si="8"/>
        <v>72.24</v>
      </c>
      <c r="I56" s="6" t="s">
        <v>12</v>
      </c>
    </row>
    <row r="57" spans="1:9">
      <c r="A57" s="3">
        <v>55</v>
      </c>
      <c r="B57" s="3" t="s">
        <v>77</v>
      </c>
      <c r="C57" s="3" t="s">
        <v>76</v>
      </c>
      <c r="D57" s="4">
        <v>45</v>
      </c>
      <c r="E57" s="4">
        <f t="shared" si="9"/>
        <v>18</v>
      </c>
      <c r="F57" s="5">
        <v>79.8</v>
      </c>
      <c r="G57" s="4">
        <f t="shared" si="10"/>
        <v>47.88</v>
      </c>
      <c r="H57" s="5">
        <f t="shared" si="8"/>
        <v>65.88</v>
      </c>
      <c r="I57" s="6" t="s">
        <v>12</v>
      </c>
    </row>
    <row r="58" spans="1:9">
      <c r="A58" s="3">
        <v>56</v>
      </c>
      <c r="B58" s="3" t="s">
        <v>78</v>
      </c>
      <c r="C58" s="3" t="s">
        <v>76</v>
      </c>
      <c r="D58" s="4">
        <v>46</v>
      </c>
      <c r="E58" s="4">
        <f t="shared" si="9"/>
        <v>18.4</v>
      </c>
      <c r="F58" s="5">
        <v>76</v>
      </c>
      <c r="G58" s="4">
        <f t="shared" si="10"/>
        <v>45.6</v>
      </c>
      <c r="H58" s="5">
        <f t="shared" si="8"/>
        <v>64</v>
      </c>
      <c r="I58" s="3"/>
    </row>
    <row r="59" spans="1:9">
      <c r="A59" s="3">
        <v>57</v>
      </c>
      <c r="B59" s="3" t="s">
        <v>79</v>
      </c>
      <c r="C59" s="3" t="s">
        <v>76</v>
      </c>
      <c r="D59" s="4">
        <v>38</v>
      </c>
      <c r="E59" s="4">
        <f t="shared" si="9"/>
        <v>15.2</v>
      </c>
      <c r="F59" s="5">
        <v>69.8</v>
      </c>
      <c r="G59" s="4">
        <f t="shared" si="10"/>
        <v>41.88</v>
      </c>
      <c r="H59" s="5">
        <f t="shared" si="8"/>
        <v>57.08</v>
      </c>
      <c r="I59" s="3"/>
    </row>
  </sheetData>
  <autoFilter ref="A2:I59">
    <sortState ref="A2:I59">
      <sortCondition ref="A2"/>
    </sortState>
    <extLst/>
  </autoFilter>
  <sortState ref="A2:I58">
    <sortCondition ref="H2:H58" descending="1"/>
  </sortState>
  <mergeCells count="1">
    <mergeCell ref="A1:I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J3" sqref="J3"/>
    </sheetView>
  </sheetViews>
  <sheetFormatPr defaultColWidth="9" defaultRowHeight="14.4"/>
  <cols>
    <col min="2" max="2" width="24.3796296296296" customWidth="1"/>
    <col min="5" max="5" width="9" customWidth="1"/>
    <col min="7" max="7" width="9" customWidth="1"/>
    <col min="9" max="9" width="20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8" customHeight="1" spans="1:9">
      <c r="A3" s="3">
        <v>1</v>
      </c>
      <c r="B3" s="3" t="s">
        <v>58</v>
      </c>
      <c r="C3" s="3" t="s">
        <v>59</v>
      </c>
      <c r="D3" s="4">
        <v>63</v>
      </c>
      <c r="E3" s="4">
        <f t="shared" ref="E3:E21" si="0">D3*0.4</f>
        <v>25.2</v>
      </c>
      <c r="F3" s="5">
        <v>82.6</v>
      </c>
      <c r="G3" s="4">
        <f t="shared" ref="G3:G21" si="1">F3*0.6</f>
        <v>49.56</v>
      </c>
      <c r="H3" s="5">
        <f t="shared" ref="H3:H21" si="2">E3+G3</f>
        <v>74.76</v>
      </c>
      <c r="I3" s="6" t="s">
        <v>12</v>
      </c>
    </row>
    <row r="4" ht="28" customHeight="1" spans="1:9">
      <c r="A4" s="3">
        <v>2</v>
      </c>
      <c r="B4" s="3" t="s">
        <v>60</v>
      </c>
      <c r="C4" s="3" t="s">
        <v>59</v>
      </c>
      <c r="D4" s="4">
        <v>62</v>
      </c>
      <c r="E4" s="4">
        <f t="shared" si="0"/>
        <v>24.8</v>
      </c>
      <c r="F4" s="5">
        <v>80.6</v>
      </c>
      <c r="G4" s="4">
        <f t="shared" si="1"/>
        <v>48.36</v>
      </c>
      <c r="H4" s="5">
        <f t="shared" si="2"/>
        <v>73.16</v>
      </c>
      <c r="I4" s="6" t="s">
        <v>12</v>
      </c>
    </row>
    <row r="5" ht="28" customHeight="1" spans="1:9">
      <c r="A5" s="3">
        <v>3</v>
      </c>
      <c r="B5" s="3" t="s">
        <v>61</v>
      </c>
      <c r="C5" s="3" t="s">
        <v>59</v>
      </c>
      <c r="D5" s="4">
        <v>62</v>
      </c>
      <c r="E5" s="4">
        <f t="shared" si="0"/>
        <v>24.8</v>
      </c>
      <c r="F5" s="5">
        <v>76.2</v>
      </c>
      <c r="G5" s="4">
        <f t="shared" si="1"/>
        <v>45.72</v>
      </c>
      <c r="H5" s="5">
        <f t="shared" si="2"/>
        <v>70.52</v>
      </c>
      <c r="I5" s="6" t="s">
        <v>12</v>
      </c>
    </row>
    <row r="6" ht="28" customHeight="1" spans="1:9">
      <c r="A6" s="3">
        <v>4</v>
      </c>
      <c r="B6" s="3" t="s">
        <v>62</v>
      </c>
      <c r="C6" s="3" t="s">
        <v>59</v>
      </c>
      <c r="D6" s="4">
        <v>56</v>
      </c>
      <c r="E6" s="4">
        <f t="shared" si="0"/>
        <v>22.4</v>
      </c>
      <c r="F6" s="5">
        <v>79.2</v>
      </c>
      <c r="G6" s="4">
        <f t="shared" si="1"/>
        <v>47.52</v>
      </c>
      <c r="H6" s="5">
        <f t="shared" si="2"/>
        <v>69.92</v>
      </c>
      <c r="I6" s="6" t="s">
        <v>12</v>
      </c>
    </row>
    <row r="7" ht="28" customHeight="1" spans="1:9">
      <c r="A7" s="3">
        <v>5</v>
      </c>
      <c r="B7" s="3" t="s">
        <v>63</v>
      </c>
      <c r="C7" s="3" t="s">
        <v>59</v>
      </c>
      <c r="D7" s="4">
        <v>43</v>
      </c>
      <c r="E7" s="4">
        <f t="shared" si="0"/>
        <v>17.2</v>
      </c>
      <c r="F7" s="5">
        <v>87.2</v>
      </c>
      <c r="G7" s="4">
        <f t="shared" si="1"/>
        <v>52.32</v>
      </c>
      <c r="H7" s="5">
        <f t="shared" si="2"/>
        <v>69.52</v>
      </c>
      <c r="I7" s="6" t="s">
        <v>12</v>
      </c>
    </row>
    <row r="8" ht="28" customHeight="1" spans="1:9">
      <c r="A8" s="3">
        <v>6</v>
      </c>
      <c r="B8" s="3" t="s">
        <v>64</v>
      </c>
      <c r="C8" s="3" t="s">
        <v>59</v>
      </c>
      <c r="D8" s="4">
        <v>53</v>
      </c>
      <c r="E8" s="4">
        <f t="shared" si="0"/>
        <v>21.2</v>
      </c>
      <c r="F8" s="5">
        <v>79</v>
      </c>
      <c r="G8" s="4">
        <f t="shared" si="1"/>
        <v>47.4</v>
      </c>
      <c r="H8" s="5">
        <f t="shared" si="2"/>
        <v>68.6</v>
      </c>
      <c r="I8" s="6" t="s">
        <v>12</v>
      </c>
    </row>
    <row r="9" ht="28" customHeight="1" spans="1:9">
      <c r="A9" s="3">
        <v>7</v>
      </c>
      <c r="B9" s="3" t="s">
        <v>65</v>
      </c>
      <c r="C9" s="3" t="s">
        <v>59</v>
      </c>
      <c r="D9" s="4">
        <v>52</v>
      </c>
      <c r="E9" s="4">
        <f t="shared" si="0"/>
        <v>20.8</v>
      </c>
      <c r="F9" s="5">
        <v>76.8</v>
      </c>
      <c r="G9" s="4">
        <f t="shared" si="1"/>
        <v>46.08</v>
      </c>
      <c r="H9" s="5">
        <f t="shared" si="2"/>
        <v>66.88</v>
      </c>
      <c r="I9" s="6" t="s">
        <v>12</v>
      </c>
    </row>
    <row r="10" ht="28" customHeight="1" spans="1:9">
      <c r="A10" s="3">
        <v>8</v>
      </c>
      <c r="B10" s="3" t="s">
        <v>66</v>
      </c>
      <c r="C10" s="3" t="s">
        <v>59</v>
      </c>
      <c r="D10" s="4">
        <v>55</v>
      </c>
      <c r="E10" s="4">
        <f t="shared" si="0"/>
        <v>22</v>
      </c>
      <c r="F10" s="5">
        <v>69.2</v>
      </c>
      <c r="G10" s="4">
        <f t="shared" si="1"/>
        <v>41.52</v>
      </c>
      <c r="H10" s="5">
        <f t="shared" si="2"/>
        <v>63.52</v>
      </c>
      <c r="I10" s="3"/>
    </row>
    <row r="11" ht="28" customHeight="1" spans="1:9">
      <c r="A11" s="3">
        <v>9</v>
      </c>
      <c r="B11" s="3" t="s">
        <v>67</v>
      </c>
      <c r="C11" s="3" t="s">
        <v>59</v>
      </c>
      <c r="D11" s="4">
        <v>42</v>
      </c>
      <c r="E11" s="4">
        <f t="shared" si="0"/>
        <v>16.8</v>
      </c>
      <c r="F11" s="5">
        <v>72.2</v>
      </c>
      <c r="G11" s="4">
        <f t="shared" si="1"/>
        <v>43.32</v>
      </c>
      <c r="H11" s="5">
        <f t="shared" si="2"/>
        <v>60.12</v>
      </c>
      <c r="I11" s="3"/>
    </row>
  </sheetData>
  <autoFilter ref="A2:J11">
    <sortState ref="A2:J11">
      <sortCondition ref="A2:A59"/>
    </sortState>
    <extLst/>
  </autoFilter>
  <mergeCells count="1">
    <mergeCell ref="A1:I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J3" sqref="J3"/>
    </sheetView>
  </sheetViews>
  <sheetFormatPr defaultColWidth="9" defaultRowHeight="14.4" outlineLevelRow="7"/>
  <cols>
    <col min="2" max="2" width="24.3796296296296" customWidth="1"/>
    <col min="5" max="5" width="9" customWidth="1"/>
    <col min="7" max="7" width="9" customWidth="1"/>
    <col min="9" max="9" width="20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8" customHeight="1" spans="1:9">
      <c r="A3" s="3">
        <v>1</v>
      </c>
      <c r="B3" s="3" t="s">
        <v>68</v>
      </c>
      <c r="C3" s="3" t="s">
        <v>69</v>
      </c>
      <c r="D3" s="4">
        <v>57</v>
      </c>
      <c r="E3" s="4">
        <f t="shared" ref="E3:E12" si="0">D3*0.4</f>
        <v>22.8</v>
      </c>
      <c r="F3" s="5">
        <v>88.8</v>
      </c>
      <c r="G3" s="4">
        <f t="shared" ref="G3:G12" si="1">F3*0.6</f>
        <v>53.28</v>
      </c>
      <c r="H3" s="5">
        <f t="shared" ref="H3:H12" si="2">E3+G3</f>
        <v>76.08</v>
      </c>
      <c r="I3" s="6" t="s">
        <v>12</v>
      </c>
    </row>
    <row r="4" ht="28" customHeight="1" spans="1:9">
      <c r="A4" s="3">
        <v>2</v>
      </c>
      <c r="B4" s="3" t="s">
        <v>70</v>
      </c>
      <c r="C4" s="3" t="s">
        <v>69</v>
      </c>
      <c r="D4" s="4">
        <v>52</v>
      </c>
      <c r="E4" s="4">
        <f t="shared" si="0"/>
        <v>20.8</v>
      </c>
      <c r="F4" s="5">
        <v>80.4</v>
      </c>
      <c r="G4" s="4">
        <f t="shared" si="1"/>
        <v>48.24</v>
      </c>
      <c r="H4" s="5">
        <f t="shared" si="2"/>
        <v>69.04</v>
      </c>
      <c r="I4" s="6" t="s">
        <v>12</v>
      </c>
    </row>
    <row r="5" ht="28" customHeight="1" spans="1:9">
      <c r="A5" s="3">
        <v>3</v>
      </c>
      <c r="B5" s="3" t="s">
        <v>71</v>
      </c>
      <c r="C5" s="3" t="s">
        <v>69</v>
      </c>
      <c r="D5" s="4">
        <v>50</v>
      </c>
      <c r="E5" s="4">
        <f t="shared" si="0"/>
        <v>20</v>
      </c>
      <c r="F5" s="5">
        <v>79.4</v>
      </c>
      <c r="G5" s="4">
        <f t="shared" si="1"/>
        <v>47.64</v>
      </c>
      <c r="H5" s="5">
        <f t="shared" si="2"/>
        <v>67.64</v>
      </c>
      <c r="I5" s="6" t="s">
        <v>12</v>
      </c>
    </row>
    <row r="6" ht="28" customHeight="1" spans="1:9">
      <c r="A6" s="3">
        <v>4</v>
      </c>
      <c r="B6" s="3" t="s">
        <v>72</v>
      </c>
      <c r="C6" s="3" t="s">
        <v>69</v>
      </c>
      <c r="D6" s="4">
        <v>57</v>
      </c>
      <c r="E6" s="4">
        <f t="shared" si="0"/>
        <v>22.8</v>
      </c>
      <c r="F6" s="5">
        <v>72.2</v>
      </c>
      <c r="G6" s="4">
        <f t="shared" si="1"/>
        <v>43.32</v>
      </c>
      <c r="H6" s="5">
        <f t="shared" si="2"/>
        <v>66.12</v>
      </c>
      <c r="I6" s="3"/>
    </row>
    <row r="7" ht="28" customHeight="1" spans="1:9">
      <c r="A7" s="3">
        <v>5</v>
      </c>
      <c r="B7" s="3" t="s">
        <v>73</v>
      </c>
      <c r="C7" s="3" t="s">
        <v>69</v>
      </c>
      <c r="D7" s="4">
        <v>42</v>
      </c>
      <c r="E7" s="4">
        <f t="shared" si="0"/>
        <v>16.8</v>
      </c>
      <c r="F7" s="5">
        <v>74.6</v>
      </c>
      <c r="G7" s="4">
        <f t="shared" si="1"/>
        <v>44.76</v>
      </c>
      <c r="H7" s="5">
        <f t="shared" si="2"/>
        <v>61.56</v>
      </c>
      <c r="I7" s="3"/>
    </row>
    <row r="8" ht="28" customHeight="1" spans="1:9">
      <c r="A8" s="3">
        <v>6</v>
      </c>
      <c r="B8" s="3" t="s">
        <v>74</v>
      </c>
      <c r="C8" s="3" t="s">
        <v>69</v>
      </c>
      <c r="D8" s="4">
        <v>51</v>
      </c>
      <c r="E8" s="4">
        <f t="shared" si="0"/>
        <v>20.4</v>
      </c>
      <c r="F8" s="5">
        <v>62.8</v>
      </c>
      <c r="G8" s="4">
        <f t="shared" si="1"/>
        <v>37.68</v>
      </c>
      <c r="H8" s="5">
        <f t="shared" si="2"/>
        <v>58.08</v>
      </c>
      <c r="I8" s="3"/>
    </row>
  </sheetData>
  <autoFilter ref="A2:J8">
    <sortState ref="A2:J8">
      <sortCondition ref="A2:A59"/>
    </sortState>
    <extLst/>
  </autoFilter>
  <mergeCells count="1">
    <mergeCell ref="A1:I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J3" sqref="J3"/>
    </sheetView>
  </sheetViews>
  <sheetFormatPr defaultColWidth="9" defaultRowHeight="14.4" outlineLevelRow="5"/>
  <cols>
    <col min="2" max="2" width="24.3796296296296" customWidth="1"/>
    <col min="5" max="5" width="9" customWidth="1"/>
    <col min="7" max="7" width="9" customWidth="1"/>
    <col min="9" max="9" width="20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1" customHeight="1" spans="1:9">
      <c r="A3" s="3">
        <v>1</v>
      </c>
      <c r="B3" s="3" t="s">
        <v>75</v>
      </c>
      <c r="C3" s="3" t="s">
        <v>76</v>
      </c>
      <c r="D3" s="4">
        <v>48</v>
      </c>
      <c r="E3" s="4">
        <f>D3*0.4</f>
        <v>19.2</v>
      </c>
      <c r="F3" s="5">
        <v>88.4</v>
      </c>
      <c r="G3" s="4">
        <f>F3*0.6</f>
        <v>53.04</v>
      </c>
      <c r="H3" s="5">
        <f>E3+G3</f>
        <v>72.24</v>
      </c>
      <c r="I3" s="6" t="s">
        <v>12</v>
      </c>
    </row>
    <row r="4" ht="31" customHeight="1" spans="1:9">
      <c r="A4" s="3">
        <v>2</v>
      </c>
      <c r="B4" s="3" t="s">
        <v>77</v>
      </c>
      <c r="C4" s="3" t="s">
        <v>76</v>
      </c>
      <c r="D4" s="4">
        <v>45</v>
      </c>
      <c r="E4" s="4">
        <f>D4*0.4</f>
        <v>18</v>
      </c>
      <c r="F4" s="5">
        <v>79.8</v>
      </c>
      <c r="G4" s="4">
        <f>F4*0.6</f>
        <v>47.88</v>
      </c>
      <c r="H4" s="5">
        <f>E4+G4</f>
        <v>65.88</v>
      </c>
      <c r="I4" s="6" t="s">
        <v>12</v>
      </c>
    </row>
    <row r="5" ht="31" customHeight="1" spans="1:9">
      <c r="A5" s="3">
        <v>3</v>
      </c>
      <c r="B5" s="3" t="s">
        <v>78</v>
      </c>
      <c r="C5" s="3" t="s">
        <v>76</v>
      </c>
      <c r="D5" s="4">
        <v>46</v>
      </c>
      <c r="E5" s="4">
        <f>D5*0.4</f>
        <v>18.4</v>
      </c>
      <c r="F5" s="5">
        <v>76</v>
      </c>
      <c r="G5" s="4">
        <f>F5*0.6</f>
        <v>45.6</v>
      </c>
      <c r="H5" s="5">
        <f>E5+G5</f>
        <v>64</v>
      </c>
      <c r="I5" s="3"/>
    </row>
    <row r="6" ht="31" customHeight="1" spans="1:9">
      <c r="A6" s="3">
        <v>4</v>
      </c>
      <c r="B6" s="3" t="s">
        <v>79</v>
      </c>
      <c r="C6" s="3" t="s">
        <v>76</v>
      </c>
      <c r="D6" s="4">
        <v>38</v>
      </c>
      <c r="E6" s="4">
        <f>D6*0.4</f>
        <v>15.2</v>
      </c>
      <c r="F6" s="5">
        <v>69.8</v>
      </c>
      <c r="G6" s="4">
        <f>F6*0.6</f>
        <v>41.88</v>
      </c>
      <c r="H6" s="5">
        <f>E6+G6</f>
        <v>57.08</v>
      </c>
      <c r="I6" s="3"/>
    </row>
  </sheetData>
  <autoFilter ref="A2:J6">
    <sortState ref="A2:J6">
      <sortCondition ref="A2:A59"/>
    </sortState>
    <extLst/>
  </autoFilter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B3" sqref="B3"/>
    </sheetView>
  </sheetViews>
  <sheetFormatPr defaultColWidth="9" defaultRowHeight="14.4" outlineLevelRow="2"/>
  <cols>
    <col min="2" max="2" width="24.3796296296296" customWidth="1"/>
    <col min="5" max="5" width="9" customWidth="1"/>
    <col min="7" max="7" width="9" customWidth="1"/>
    <col min="9" max="9" width="20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48" customHeight="1" spans="1:9">
      <c r="A3" s="3">
        <v>1</v>
      </c>
      <c r="B3" s="12" t="s">
        <v>10</v>
      </c>
      <c r="C3" s="12" t="s">
        <v>11</v>
      </c>
      <c r="D3" s="4">
        <v>66</v>
      </c>
      <c r="E3" s="4">
        <f>D3*0.4</f>
        <v>26.4</v>
      </c>
      <c r="F3" s="4">
        <v>87</v>
      </c>
      <c r="G3" s="4">
        <f>F3*0.6</f>
        <v>52.2</v>
      </c>
      <c r="H3" s="4">
        <f>E3+G3</f>
        <v>78.6</v>
      </c>
      <c r="I3" s="6" t="s">
        <v>12</v>
      </c>
    </row>
  </sheetData>
  <autoFilter ref="A2:J3">
    <sortState ref="A2:J3">
      <sortCondition ref="A1:A58"/>
    </sortState>
    <extLst/>
  </autoFilter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C12" sqref="C12"/>
    </sheetView>
  </sheetViews>
  <sheetFormatPr defaultColWidth="9" defaultRowHeight="14.4"/>
  <cols>
    <col min="2" max="2" width="24.3796296296296" customWidth="1"/>
    <col min="5" max="5" width="9" customWidth="1"/>
    <col min="7" max="7" width="9" customWidth="1"/>
    <col min="9" max="9" width="20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3" customHeight="1" spans="1:9">
      <c r="A3" s="3">
        <v>1</v>
      </c>
      <c r="B3" s="3" t="s">
        <v>13</v>
      </c>
      <c r="C3" s="3" t="s">
        <v>14</v>
      </c>
      <c r="D3" s="4">
        <v>61</v>
      </c>
      <c r="E3" s="4">
        <f t="shared" ref="E3:E58" si="0">D3*0.4</f>
        <v>24.4</v>
      </c>
      <c r="F3" s="5">
        <v>81.6</v>
      </c>
      <c r="G3" s="4">
        <f t="shared" ref="G3:G58" si="1">F3*0.6</f>
        <v>48.96</v>
      </c>
      <c r="H3" s="5">
        <f t="shared" ref="H3:H58" si="2">E3+G3</f>
        <v>73.36</v>
      </c>
      <c r="I3" s="6" t="s">
        <v>12</v>
      </c>
    </row>
    <row r="4" ht="23" customHeight="1" spans="1:9">
      <c r="A4" s="3">
        <v>2</v>
      </c>
      <c r="B4" s="3" t="s">
        <v>15</v>
      </c>
      <c r="C4" s="3" t="s">
        <v>14</v>
      </c>
      <c r="D4" s="4">
        <v>64</v>
      </c>
      <c r="E4" s="4">
        <f t="shared" si="0"/>
        <v>25.6</v>
      </c>
      <c r="F4" s="5">
        <v>75.8</v>
      </c>
      <c r="G4" s="4">
        <f t="shared" si="1"/>
        <v>45.48</v>
      </c>
      <c r="H4" s="5">
        <f t="shared" si="2"/>
        <v>71.08</v>
      </c>
      <c r="I4" s="6" t="s">
        <v>12</v>
      </c>
    </row>
    <row r="5" ht="23" customHeight="1" spans="1:9">
      <c r="A5" s="3">
        <v>3</v>
      </c>
      <c r="B5" s="3" t="s">
        <v>16</v>
      </c>
      <c r="C5" s="3" t="s">
        <v>14</v>
      </c>
      <c r="D5" s="4">
        <v>51</v>
      </c>
      <c r="E5" s="4">
        <f t="shared" si="0"/>
        <v>20.4</v>
      </c>
      <c r="F5" s="5">
        <v>81.8</v>
      </c>
      <c r="G5" s="4">
        <f t="shared" si="1"/>
        <v>49.08</v>
      </c>
      <c r="H5" s="5">
        <f t="shared" si="2"/>
        <v>69.48</v>
      </c>
      <c r="I5" s="6" t="s">
        <v>12</v>
      </c>
    </row>
    <row r="6" ht="23" customHeight="1" spans="1:9">
      <c r="A6" s="3">
        <v>4</v>
      </c>
      <c r="B6" s="3" t="s">
        <v>17</v>
      </c>
      <c r="C6" s="3" t="s">
        <v>14</v>
      </c>
      <c r="D6" s="4">
        <v>53</v>
      </c>
      <c r="E6" s="4">
        <f t="shared" si="0"/>
        <v>21.2</v>
      </c>
      <c r="F6" s="5">
        <v>76.4</v>
      </c>
      <c r="G6" s="4">
        <f t="shared" si="1"/>
        <v>45.84</v>
      </c>
      <c r="H6" s="5">
        <f t="shared" si="2"/>
        <v>67.04</v>
      </c>
      <c r="I6" s="6" t="s">
        <v>12</v>
      </c>
    </row>
    <row r="7" ht="23" customHeight="1" spans="1:9">
      <c r="A7" s="3">
        <v>5</v>
      </c>
      <c r="B7" s="3" t="s">
        <v>18</v>
      </c>
      <c r="C7" s="3" t="s">
        <v>14</v>
      </c>
      <c r="D7" s="4">
        <v>41</v>
      </c>
      <c r="E7" s="4">
        <f t="shared" si="0"/>
        <v>16.4</v>
      </c>
      <c r="F7" s="5">
        <v>83</v>
      </c>
      <c r="G7" s="4">
        <f t="shared" si="1"/>
        <v>49.8</v>
      </c>
      <c r="H7" s="5">
        <f t="shared" si="2"/>
        <v>66.2</v>
      </c>
      <c r="I7" s="6" t="s">
        <v>12</v>
      </c>
    </row>
    <row r="8" ht="23" customHeight="1" spans="1:9">
      <c r="A8" s="3">
        <v>6</v>
      </c>
      <c r="B8" s="3" t="s">
        <v>19</v>
      </c>
      <c r="C8" s="3" t="s">
        <v>14</v>
      </c>
      <c r="D8" s="4">
        <v>35</v>
      </c>
      <c r="E8" s="4">
        <f t="shared" si="0"/>
        <v>14</v>
      </c>
      <c r="F8" s="5">
        <v>79.8</v>
      </c>
      <c r="G8" s="4">
        <f t="shared" si="1"/>
        <v>47.88</v>
      </c>
      <c r="H8" s="5">
        <f t="shared" si="2"/>
        <v>61.88</v>
      </c>
      <c r="I8" s="3"/>
    </row>
    <row r="9" ht="23" customHeight="1" spans="1:9">
      <c r="A9" s="3">
        <v>7</v>
      </c>
      <c r="B9" s="3" t="s">
        <v>20</v>
      </c>
      <c r="C9" s="3" t="s">
        <v>14</v>
      </c>
      <c r="D9" s="4">
        <v>37</v>
      </c>
      <c r="E9" s="4">
        <f t="shared" si="0"/>
        <v>14.8</v>
      </c>
      <c r="F9" s="5">
        <v>67.8</v>
      </c>
      <c r="G9" s="4">
        <f t="shared" si="1"/>
        <v>40.68</v>
      </c>
      <c r="H9" s="5">
        <f t="shared" si="2"/>
        <v>55.48</v>
      </c>
      <c r="I9" s="3"/>
    </row>
  </sheetData>
  <autoFilter ref="A2:J9">
    <sortState ref="A2:J9">
      <sortCondition ref="A2:A59"/>
    </sortState>
    <extLst/>
  </autoFilter>
  <mergeCells count="1">
    <mergeCell ref="A1:I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J3" sqref="J3"/>
    </sheetView>
  </sheetViews>
  <sheetFormatPr defaultColWidth="9" defaultRowHeight="14.4" outlineLevelRow="5"/>
  <cols>
    <col min="2" max="2" width="24.3796296296296" customWidth="1"/>
    <col min="5" max="5" width="9" customWidth="1"/>
    <col min="7" max="7" width="9" customWidth="1"/>
    <col min="9" max="9" width="20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9" customHeight="1" spans="1:9">
      <c r="A3" s="3">
        <v>1</v>
      </c>
      <c r="B3" s="3" t="s">
        <v>21</v>
      </c>
      <c r="C3" s="3" t="s">
        <v>22</v>
      </c>
      <c r="D3" s="4">
        <v>59</v>
      </c>
      <c r="E3" s="4">
        <f>D3*0.4</f>
        <v>23.6</v>
      </c>
      <c r="F3" s="5">
        <v>79.6</v>
      </c>
      <c r="G3" s="4">
        <f>F3*0.6</f>
        <v>47.76</v>
      </c>
      <c r="H3" s="5">
        <f>E3+G3</f>
        <v>71.36</v>
      </c>
      <c r="I3" s="6" t="s">
        <v>12</v>
      </c>
    </row>
    <row r="4" ht="29" customHeight="1" spans="1:9">
      <c r="A4" s="3">
        <v>2</v>
      </c>
      <c r="B4" s="3" t="s">
        <v>23</v>
      </c>
      <c r="C4" s="3" t="s">
        <v>22</v>
      </c>
      <c r="D4" s="4">
        <v>51</v>
      </c>
      <c r="E4" s="4">
        <f>D4*0.4</f>
        <v>20.4</v>
      </c>
      <c r="F4" s="5">
        <v>74</v>
      </c>
      <c r="G4" s="4">
        <f>F4*0.6</f>
        <v>44.4</v>
      </c>
      <c r="H4" s="5">
        <f>E4+G4</f>
        <v>64.8</v>
      </c>
      <c r="I4" s="6" t="s">
        <v>12</v>
      </c>
    </row>
    <row r="5" ht="29" customHeight="1" spans="1:9">
      <c r="A5" s="3">
        <v>3</v>
      </c>
      <c r="B5" s="3" t="s">
        <v>24</v>
      </c>
      <c r="C5" s="3" t="s">
        <v>22</v>
      </c>
      <c r="D5" s="4">
        <v>44</v>
      </c>
      <c r="E5" s="4">
        <f>D5*0.4</f>
        <v>17.6</v>
      </c>
      <c r="F5" s="5">
        <v>75.2</v>
      </c>
      <c r="G5" s="4">
        <f>F5*0.6</f>
        <v>45.12</v>
      </c>
      <c r="H5" s="5">
        <f>E5+G5</f>
        <v>62.72</v>
      </c>
      <c r="I5" s="6" t="s">
        <v>12</v>
      </c>
    </row>
    <row r="6" ht="29" customHeight="1" spans="1:9">
      <c r="A6" s="3">
        <v>4</v>
      </c>
      <c r="B6" s="3" t="s">
        <v>25</v>
      </c>
      <c r="C6" s="3" t="s">
        <v>22</v>
      </c>
      <c r="D6" s="4">
        <v>38</v>
      </c>
      <c r="E6" s="4">
        <f>D6*0.4</f>
        <v>15.2</v>
      </c>
      <c r="F6" s="5">
        <v>68.6</v>
      </c>
      <c r="G6" s="4">
        <f>F6*0.6</f>
        <v>41.16</v>
      </c>
      <c r="H6" s="5">
        <f>E6+G6</f>
        <v>56.36</v>
      </c>
      <c r="I6" s="6" t="s">
        <v>12</v>
      </c>
    </row>
  </sheetData>
  <autoFilter ref="A2:J6">
    <sortState ref="A2:J6">
      <sortCondition ref="A2:A59"/>
    </sortState>
    <extLst/>
  </autoFilter>
  <mergeCells count="1">
    <mergeCell ref="A1:I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J3" sqref="J3"/>
    </sheetView>
  </sheetViews>
  <sheetFormatPr defaultColWidth="9" defaultRowHeight="14.4" outlineLevelRow="6"/>
  <cols>
    <col min="2" max="2" width="24.3796296296296" customWidth="1"/>
    <col min="5" max="5" width="9" customWidth="1"/>
    <col min="7" max="7" width="9" customWidth="1"/>
    <col min="9" max="9" width="21.8888888888889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8" customHeight="1" spans="1:9">
      <c r="A3" s="3">
        <v>1</v>
      </c>
      <c r="B3" s="3" t="s">
        <v>26</v>
      </c>
      <c r="C3" s="3" t="s">
        <v>27</v>
      </c>
      <c r="D3" s="4">
        <v>54</v>
      </c>
      <c r="E3" s="4">
        <f t="shared" ref="E3:E7" si="0">D3*0.4</f>
        <v>21.6</v>
      </c>
      <c r="F3" s="5">
        <v>79</v>
      </c>
      <c r="G3" s="4">
        <f t="shared" ref="G3:G7" si="1">F3*0.6</f>
        <v>47.4</v>
      </c>
      <c r="H3" s="5">
        <f t="shared" ref="H3:H7" si="2">E3+G3</f>
        <v>69</v>
      </c>
      <c r="I3" s="6" t="s">
        <v>12</v>
      </c>
    </row>
    <row r="4" ht="28" customHeight="1" spans="1:9">
      <c r="A4" s="3">
        <v>2</v>
      </c>
      <c r="B4" s="3" t="s">
        <v>28</v>
      </c>
      <c r="C4" s="3" t="s">
        <v>27</v>
      </c>
      <c r="D4" s="4">
        <v>48</v>
      </c>
      <c r="E4" s="4">
        <f t="shared" si="0"/>
        <v>19.2</v>
      </c>
      <c r="F4" s="5">
        <v>76.8</v>
      </c>
      <c r="G4" s="4">
        <f t="shared" si="1"/>
        <v>46.08</v>
      </c>
      <c r="H4" s="5">
        <f t="shared" si="2"/>
        <v>65.28</v>
      </c>
      <c r="I4" s="6" t="s">
        <v>12</v>
      </c>
    </row>
    <row r="5" ht="28" customHeight="1" spans="1:9">
      <c r="A5" s="3">
        <v>3</v>
      </c>
      <c r="B5" s="3" t="s">
        <v>29</v>
      </c>
      <c r="C5" s="3" t="s">
        <v>27</v>
      </c>
      <c r="D5" s="4">
        <v>37</v>
      </c>
      <c r="E5" s="4">
        <f t="shared" si="0"/>
        <v>14.8</v>
      </c>
      <c r="F5" s="5">
        <v>73.6</v>
      </c>
      <c r="G5" s="4">
        <f t="shared" si="1"/>
        <v>44.16</v>
      </c>
      <c r="H5" s="5">
        <f t="shared" si="2"/>
        <v>58.96</v>
      </c>
      <c r="I5" s="6" t="s">
        <v>12</v>
      </c>
    </row>
    <row r="6" ht="28" customHeight="1" spans="1:9">
      <c r="A6" s="3">
        <v>4</v>
      </c>
      <c r="B6" s="3" t="s">
        <v>30</v>
      </c>
      <c r="C6" s="3" t="s">
        <v>27</v>
      </c>
      <c r="D6" s="4">
        <v>36</v>
      </c>
      <c r="E6" s="4">
        <f t="shared" si="0"/>
        <v>14.4</v>
      </c>
      <c r="F6" s="5">
        <v>70.4</v>
      </c>
      <c r="G6" s="4">
        <f t="shared" si="1"/>
        <v>42.24</v>
      </c>
      <c r="H6" s="5">
        <f t="shared" si="2"/>
        <v>56.64</v>
      </c>
      <c r="I6" s="6" t="s">
        <v>12</v>
      </c>
    </row>
    <row r="7" s="7" customFormat="1" ht="34" customHeight="1" spans="1:9">
      <c r="A7" s="8">
        <v>17</v>
      </c>
      <c r="B7" s="8" t="s">
        <v>31</v>
      </c>
      <c r="C7" s="3" t="s">
        <v>27</v>
      </c>
      <c r="D7" s="9">
        <v>57</v>
      </c>
      <c r="E7" s="9">
        <f t="shared" si="0"/>
        <v>22.8</v>
      </c>
      <c r="F7" s="10">
        <v>76.4</v>
      </c>
      <c r="G7" s="9">
        <f t="shared" si="1"/>
        <v>45.84</v>
      </c>
      <c r="H7" s="10">
        <f t="shared" si="2"/>
        <v>68.64</v>
      </c>
      <c r="I7" s="11" t="s">
        <v>32</v>
      </c>
    </row>
  </sheetData>
  <autoFilter ref="A2:J7">
    <sortState ref="A2:J7">
      <sortCondition ref="A2:A59"/>
    </sortState>
    <extLst/>
  </autoFilter>
  <mergeCells count="1">
    <mergeCell ref="A1:I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opLeftCell="A2" workbookViewId="0">
      <selection activeCell="J3" sqref="J3"/>
    </sheetView>
  </sheetViews>
  <sheetFormatPr defaultColWidth="9" defaultRowHeight="14.4"/>
  <cols>
    <col min="2" max="2" width="24.3796296296296" customWidth="1"/>
    <col min="5" max="5" width="9" customWidth="1"/>
    <col min="7" max="7" width="9" customWidth="1"/>
    <col min="9" max="9" width="20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7" customHeight="1" spans="1:9">
      <c r="A3" s="3">
        <v>1</v>
      </c>
      <c r="B3" s="3" t="s">
        <v>33</v>
      </c>
      <c r="C3" s="3" t="s">
        <v>34</v>
      </c>
      <c r="D3" s="4">
        <v>66</v>
      </c>
      <c r="E3" s="4">
        <f t="shared" ref="E3:E42" si="0">D3*0.4</f>
        <v>26.4</v>
      </c>
      <c r="F3" s="5">
        <v>79.8</v>
      </c>
      <c r="G3" s="4">
        <f t="shared" ref="G3:G42" si="1">F3*0.6</f>
        <v>47.88</v>
      </c>
      <c r="H3" s="5">
        <f t="shared" ref="H3:H42" si="2">E3+G3</f>
        <v>74.28</v>
      </c>
      <c r="I3" s="6" t="s">
        <v>12</v>
      </c>
    </row>
    <row r="4" ht="27" customHeight="1" spans="1:9">
      <c r="A4" s="3">
        <v>2</v>
      </c>
      <c r="B4" s="3" t="s">
        <v>35</v>
      </c>
      <c r="C4" s="3" t="s">
        <v>34</v>
      </c>
      <c r="D4" s="4">
        <v>61</v>
      </c>
      <c r="E4" s="4">
        <f t="shared" si="0"/>
        <v>24.4</v>
      </c>
      <c r="F4" s="5">
        <v>80.6</v>
      </c>
      <c r="G4" s="4">
        <f t="shared" si="1"/>
        <v>48.36</v>
      </c>
      <c r="H4" s="5">
        <f t="shared" si="2"/>
        <v>72.76</v>
      </c>
      <c r="I4" s="6" t="s">
        <v>12</v>
      </c>
    </row>
    <row r="5" ht="27" customHeight="1" spans="1:9">
      <c r="A5" s="3">
        <v>3</v>
      </c>
      <c r="B5" s="3" t="s">
        <v>36</v>
      </c>
      <c r="C5" s="3" t="s">
        <v>34</v>
      </c>
      <c r="D5" s="4">
        <v>64</v>
      </c>
      <c r="E5" s="4">
        <f t="shared" si="0"/>
        <v>25.6</v>
      </c>
      <c r="F5" s="5">
        <v>78.4</v>
      </c>
      <c r="G5" s="4">
        <f t="shared" si="1"/>
        <v>47.04</v>
      </c>
      <c r="H5" s="5">
        <f t="shared" si="2"/>
        <v>72.64</v>
      </c>
      <c r="I5" s="6" t="s">
        <v>12</v>
      </c>
    </row>
    <row r="6" ht="27" customHeight="1" spans="1:9">
      <c r="A6" s="3">
        <v>4</v>
      </c>
      <c r="B6" s="3" t="s">
        <v>37</v>
      </c>
      <c r="C6" s="3" t="s">
        <v>34</v>
      </c>
      <c r="D6" s="4">
        <v>63</v>
      </c>
      <c r="E6" s="4">
        <f t="shared" si="0"/>
        <v>25.2</v>
      </c>
      <c r="F6" s="5">
        <v>76.6</v>
      </c>
      <c r="G6" s="4">
        <f t="shared" si="1"/>
        <v>45.96</v>
      </c>
      <c r="H6" s="5">
        <f t="shared" si="2"/>
        <v>71.16</v>
      </c>
      <c r="I6" s="6" t="s">
        <v>12</v>
      </c>
    </row>
    <row r="7" ht="27" customHeight="1" spans="1:9">
      <c r="A7" s="3">
        <v>5</v>
      </c>
      <c r="B7" s="3" t="s">
        <v>38</v>
      </c>
      <c r="C7" s="3" t="s">
        <v>34</v>
      </c>
      <c r="D7" s="4">
        <v>56</v>
      </c>
      <c r="E7" s="4">
        <f t="shared" si="0"/>
        <v>22.4</v>
      </c>
      <c r="F7" s="5">
        <v>74.6</v>
      </c>
      <c r="G7" s="4">
        <f t="shared" si="1"/>
        <v>44.76</v>
      </c>
      <c r="H7" s="5">
        <f t="shared" si="2"/>
        <v>67.16</v>
      </c>
      <c r="I7" s="3"/>
    </row>
    <row r="8" ht="27" customHeight="1" spans="1:9">
      <c r="A8" s="3">
        <v>6</v>
      </c>
      <c r="B8" s="3" t="s">
        <v>39</v>
      </c>
      <c r="C8" s="3" t="s">
        <v>34</v>
      </c>
      <c r="D8" s="4">
        <v>56</v>
      </c>
      <c r="E8" s="4">
        <f t="shared" si="0"/>
        <v>22.4</v>
      </c>
      <c r="F8" s="5">
        <v>71</v>
      </c>
      <c r="G8" s="4">
        <f t="shared" si="1"/>
        <v>42.6</v>
      </c>
      <c r="H8" s="5">
        <f t="shared" si="2"/>
        <v>65</v>
      </c>
      <c r="I8" s="3"/>
    </row>
    <row r="9" ht="27" customHeight="1" spans="1:9">
      <c r="A9" s="3">
        <v>7</v>
      </c>
      <c r="B9" s="3" t="s">
        <v>40</v>
      </c>
      <c r="C9" s="3" t="s">
        <v>34</v>
      </c>
      <c r="D9" s="4">
        <v>62</v>
      </c>
      <c r="E9" s="4">
        <f t="shared" si="0"/>
        <v>24.8</v>
      </c>
      <c r="F9" s="5">
        <v>65</v>
      </c>
      <c r="G9" s="4">
        <f t="shared" si="1"/>
        <v>39</v>
      </c>
      <c r="H9" s="5">
        <f t="shared" si="2"/>
        <v>63.8</v>
      </c>
      <c r="I9" s="3"/>
    </row>
    <row r="10" ht="27" customHeight="1" spans="1:9">
      <c r="A10" s="3">
        <v>8</v>
      </c>
      <c r="B10" s="3" t="s">
        <v>41</v>
      </c>
      <c r="C10" s="3" t="s">
        <v>34</v>
      </c>
      <c r="D10" s="4">
        <v>56</v>
      </c>
      <c r="E10" s="4">
        <f t="shared" si="0"/>
        <v>22.4</v>
      </c>
      <c r="F10" s="5">
        <v>68.8</v>
      </c>
      <c r="G10" s="4">
        <f t="shared" si="1"/>
        <v>41.28</v>
      </c>
      <c r="H10" s="5">
        <f t="shared" si="2"/>
        <v>63.68</v>
      </c>
      <c r="I10" s="3"/>
    </row>
  </sheetData>
  <autoFilter ref="A2:J10">
    <sortState ref="A2:J10">
      <sortCondition ref="A2:A59"/>
    </sortState>
    <extLst/>
  </autoFilter>
  <mergeCells count="1">
    <mergeCell ref="A1:I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opLeftCell="A2" workbookViewId="0">
      <selection activeCell="E13" sqref="E13"/>
    </sheetView>
  </sheetViews>
  <sheetFormatPr defaultColWidth="9" defaultRowHeight="14.4" outlineLevelRow="7"/>
  <cols>
    <col min="2" max="2" width="24.3796296296296" customWidth="1"/>
    <col min="5" max="5" width="9" customWidth="1"/>
    <col min="7" max="7" width="9" customWidth="1"/>
    <col min="9" max="9" width="20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3" customHeight="1" spans="1:9">
      <c r="A3" s="3">
        <v>1</v>
      </c>
      <c r="B3" s="3" t="s">
        <v>42</v>
      </c>
      <c r="C3" s="3" t="s">
        <v>43</v>
      </c>
      <c r="D3" s="4">
        <v>83</v>
      </c>
      <c r="E3" s="4">
        <f t="shared" ref="E3:E34" si="0">D3*0.4</f>
        <v>33.2</v>
      </c>
      <c r="F3" s="5">
        <v>90.6</v>
      </c>
      <c r="G3" s="4">
        <f t="shared" ref="G3:G34" si="1">F3*0.6</f>
        <v>54.36</v>
      </c>
      <c r="H3" s="5">
        <f t="shared" ref="H3:H34" si="2">E3+G3</f>
        <v>87.56</v>
      </c>
      <c r="I3" s="6" t="s">
        <v>12</v>
      </c>
    </row>
    <row r="4" ht="33" customHeight="1" spans="1:9">
      <c r="A4" s="3">
        <v>2</v>
      </c>
      <c r="B4" s="3" t="s">
        <v>44</v>
      </c>
      <c r="C4" s="3" t="s">
        <v>43</v>
      </c>
      <c r="D4" s="4">
        <v>74</v>
      </c>
      <c r="E4" s="4">
        <f t="shared" si="0"/>
        <v>29.6</v>
      </c>
      <c r="F4" s="5">
        <v>92.2</v>
      </c>
      <c r="G4" s="4">
        <f t="shared" si="1"/>
        <v>55.32</v>
      </c>
      <c r="H4" s="5">
        <f t="shared" si="2"/>
        <v>84.92</v>
      </c>
      <c r="I4" s="6" t="s">
        <v>12</v>
      </c>
    </row>
    <row r="5" ht="33" customHeight="1" spans="1:9">
      <c r="A5" s="3">
        <v>3</v>
      </c>
      <c r="B5" s="3" t="s">
        <v>45</v>
      </c>
      <c r="C5" s="3" t="s">
        <v>43</v>
      </c>
      <c r="D5" s="4">
        <v>73</v>
      </c>
      <c r="E5" s="4">
        <f t="shared" si="0"/>
        <v>29.2</v>
      </c>
      <c r="F5" s="5">
        <v>78.4</v>
      </c>
      <c r="G5" s="4">
        <f t="shared" si="1"/>
        <v>47.04</v>
      </c>
      <c r="H5" s="5">
        <f t="shared" si="2"/>
        <v>76.24</v>
      </c>
      <c r="I5" s="3"/>
    </row>
    <row r="6" ht="33" customHeight="1" spans="1:9">
      <c r="A6" s="3">
        <v>4</v>
      </c>
      <c r="B6" s="3" t="s">
        <v>46</v>
      </c>
      <c r="C6" s="3" t="s">
        <v>43</v>
      </c>
      <c r="D6" s="4">
        <v>65</v>
      </c>
      <c r="E6" s="4">
        <f t="shared" si="0"/>
        <v>26</v>
      </c>
      <c r="F6" s="5">
        <v>79.8</v>
      </c>
      <c r="G6" s="4">
        <f t="shared" si="1"/>
        <v>47.88</v>
      </c>
      <c r="H6" s="5">
        <f t="shared" si="2"/>
        <v>73.88</v>
      </c>
      <c r="I6" s="3"/>
    </row>
    <row r="7" ht="33" customHeight="1" spans="1:9">
      <c r="A7" s="3">
        <v>5</v>
      </c>
      <c r="B7" s="3" t="s">
        <v>47</v>
      </c>
      <c r="C7" s="3" t="s">
        <v>43</v>
      </c>
      <c r="D7" s="4">
        <v>72</v>
      </c>
      <c r="E7" s="4">
        <f t="shared" si="0"/>
        <v>28.8</v>
      </c>
      <c r="F7" s="5">
        <v>71.8</v>
      </c>
      <c r="G7" s="4">
        <f t="shared" si="1"/>
        <v>43.08</v>
      </c>
      <c r="H7" s="5">
        <f t="shared" si="2"/>
        <v>71.88</v>
      </c>
      <c r="I7" s="3"/>
    </row>
    <row r="8" ht="33" customHeight="1" spans="1:9">
      <c r="A8" s="3">
        <v>6</v>
      </c>
      <c r="B8" s="3" t="s">
        <v>48</v>
      </c>
      <c r="C8" s="3" t="s">
        <v>43</v>
      </c>
      <c r="D8" s="4">
        <v>69</v>
      </c>
      <c r="E8" s="4">
        <f t="shared" si="0"/>
        <v>27.6</v>
      </c>
      <c r="F8" s="5">
        <v>71.6</v>
      </c>
      <c r="G8" s="4">
        <f t="shared" si="1"/>
        <v>42.96</v>
      </c>
      <c r="H8" s="5">
        <f t="shared" si="2"/>
        <v>70.56</v>
      </c>
      <c r="I8" s="3"/>
    </row>
  </sheetData>
  <autoFilter ref="A2:J8">
    <sortState ref="A2:J8">
      <sortCondition ref="A2:A59"/>
    </sortState>
    <extLst/>
  </autoFilter>
  <mergeCells count="1">
    <mergeCell ref="A1:I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J3" sqref="J3"/>
    </sheetView>
  </sheetViews>
  <sheetFormatPr defaultColWidth="9" defaultRowHeight="14.4" outlineLevelRow="3"/>
  <cols>
    <col min="2" max="2" width="24.3796296296296" customWidth="1"/>
    <col min="5" max="5" width="9" customWidth="1"/>
    <col min="7" max="7" width="9" customWidth="1"/>
    <col min="9" max="9" width="20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7" customHeight="1" spans="1:9">
      <c r="A3" s="3">
        <v>1</v>
      </c>
      <c r="B3" s="3" t="s">
        <v>49</v>
      </c>
      <c r="C3" s="3" t="s">
        <v>50</v>
      </c>
      <c r="D3" s="4">
        <v>49</v>
      </c>
      <c r="E3" s="4">
        <f>D3*0.4</f>
        <v>19.6</v>
      </c>
      <c r="F3" s="5">
        <v>79.8</v>
      </c>
      <c r="G3" s="4">
        <f>F3*0.6</f>
        <v>47.88</v>
      </c>
      <c r="H3" s="5">
        <f>E3+G3</f>
        <v>67.48</v>
      </c>
      <c r="I3" s="6" t="s">
        <v>12</v>
      </c>
    </row>
    <row r="4" ht="37" customHeight="1" spans="1:9">
      <c r="A4" s="3">
        <v>2</v>
      </c>
      <c r="B4" s="3" t="s">
        <v>51</v>
      </c>
      <c r="C4" s="3" t="s">
        <v>50</v>
      </c>
      <c r="D4" s="4">
        <v>37</v>
      </c>
      <c r="E4" s="4">
        <f>D4*0.4</f>
        <v>14.8</v>
      </c>
      <c r="F4" s="5">
        <v>72</v>
      </c>
      <c r="G4" s="4">
        <f>F4*0.6</f>
        <v>43.2</v>
      </c>
      <c r="H4" s="5">
        <f>E4+G4</f>
        <v>58</v>
      </c>
      <c r="I4" s="6" t="s">
        <v>12</v>
      </c>
    </row>
  </sheetData>
  <autoFilter ref="A2:J4">
    <sortState ref="A2:J4">
      <sortCondition ref="A2:A59"/>
    </sortState>
    <extLst/>
  </autoFilter>
  <mergeCells count="1">
    <mergeCell ref="A1:I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J3" sqref="J3"/>
    </sheetView>
  </sheetViews>
  <sheetFormatPr defaultColWidth="9" defaultRowHeight="14.4" outlineLevelRow="6"/>
  <cols>
    <col min="2" max="2" width="24.3796296296296" customWidth="1"/>
    <col min="5" max="5" width="9" customWidth="1"/>
    <col min="7" max="7" width="9" customWidth="1"/>
    <col min="9" max="9" width="20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9" customHeight="1" spans="1:9">
      <c r="A3" s="3">
        <v>1</v>
      </c>
      <c r="B3" s="3" t="s">
        <v>52</v>
      </c>
      <c r="C3" s="3" t="s">
        <v>53</v>
      </c>
      <c r="D3" s="4">
        <v>60</v>
      </c>
      <c r="E3" s="4">
        <f>D3*0.4</f>
        <v>24</v>
      </c>
      <c r="F3" s="5">
        <v>87</v>
      </c>
      <c r="G3" s="4">
        <f>F3*0.6</f>
        <v>52.2</v>
      </c>
      <c r="H3" s="5">
        <f>E3+G3</f>
        <v>76.2</v>
      </c>
      <c r="I3" s="6" t="s">
        <v>12</v>
      </c>
    </row>
    <row r="4" ht="39" customHeight="1" spans="1:9">
      <c r="A4" s="3">
        <v>2</v>
      </c>
      <c r="B4" s="3" t="s">
        <v>54</v>
      </c>
      <c r="C4" s="3" t="s">
        <v>53</v>
      </c>
      <c r="D4" s="4">
        <v>77</v>
      </c>
      <c r="E4" s="4">
        <f>D4*0.4</f>
        <v>30.8</v>
      </c>
      <c r="F4" s="5">
        <v>75.4</v>
      </c>
      <c r="G4" s="4">
        <f>F4*0.6</f>
        <v>45.24</v>
      </c>
      <c r="H4" s="5">
        <f>E4+G4</f>
        <v>76.04</v>
      </c>
      <c r="I4" s="6" t="s">
        <v>12</v>
      </c>
    </row>
    <row r="5" ht="39" customHeight="1" spans="1:9">
      <c r="A5" s="3">
        <v>3</v>
      </c>
      <c r="B5" s="3" t="s">
        <v>55</v>
      </c>
      <c r="C5" s="3" t="s">
        <v>53</v>
      </c>
      <c r="D5" s="4">
        <v>63</v>
      </c>
      <c r="E5" s="4">
        <f>D5*0.4</f>
        <v>25.2</v>
      </c>
      <c r="F5" s="5">
        <v>84.6</v>
      </c>
      <c r="G5" s="4">
        <f>F5*0.6</f>
        <v>50.76</v>
      </c>
      <c r="H5" s="5">
        <f>E5+G5</f>
        <v>75.96</v>
      </c>
      <c r="I5" s="3"/>
    </row>
    <row r="6" ht="39" customHeight="1" spans="1:9">
      <c r="A6" s="3">
        <v>4</v>
      </c>
      <c r="B6" s="3" t="s">
        <v>56</v>
      </c>
      <c r="C6" s="3" t="s">
        <v>53</v>
      </c>
      <c r="D6" s="4">
        <v>59</v>
      </c>
      <c r="E6" s="4">
        <f>D6*0.4</f>
        <v>23.6</v>
      </c>
      <c r="F6" s="5">
        <v>84.4</v>
      </c>
      <c r="G6" s="4">
        <f>F6*0.6</f>
        <v>50.64</v>
      </c>
      <c r="H6" s="5">
        <f>E6+G6</f>
        <v>74.24</v>
      </c>
      <c r="I6" s="3"/>
    </row>
    <row r="7" ht="39" customHeight="1" spans="1:9">
      <c r="A7" s="3">
        <v>5</v>
      </c>
      <c r="B7" s="3" t="s">
        <v>57</v>
      </c>
      <c r="C7" s="3" t="s">
        <v>53</v>
      </c>
      <c r="D7" s="4">
        <v>57</v>
      </c>
      <c r="E7" s="4">
        <f>D7*0.4</f>
        <v>22.8</v>
      </c>
      <c r="F7" s="5">
        <v>84</v>
      </c>
      <c r="G7" s="4">
        <f>F7*0.6</f>
        <v>50.4</v>
      </c>
      <c r="H7" s="5">
        <f>E7+G7</f>
        <v>73.2</v>
      </c>
      <c r="I7" s="3"/>
    </row>
  </sheetData>
  <autoFilter ref="A2:J7">
    <sortState ref="A2:J7">
      <sortCondition ref="A2:A59"/>
    </sortState>
    <extLst/>
  </autoFilter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汇总</vt:lpstr>
      <vt:lpstr>N001</vt:lpstr>
      <vt:lpstr>N002</vt:lpstr>
      <vt:lpstr>N003</vt:lpstr>
      <vt:lpstr>N004</vt:lpstr>
      <vt:lpstr>N005</vt:lpstr>
      <vt:lpstr>N006</vt:lpstr>
      <vt:lpstr>N007</vt:lpstr>
      <vt:lpstr>N008</vt:lpstr>
      <vt:lpstr>N009</vt:lpstr>
      <vt:lpstr>GK001</vt:lpstr>
      <vt:lpstr>GK002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有“乐”美</cp:lastModifiedBy>
  <dcterms:created xsi:type="dcterms:W3CDTF">2021-01-07T02:42:00Z</dcterms:created>
  <dcterms:modified xsi:type="dcterms:W3CDTF">2021-01-11T11:28:20Z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