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615" activeTab="0"/>
  </bookViews>
  <sheets>
    <sheet name="1001记者、编辑" sheetId="1" r:id="rId1"/>
    <sheet name="1004编辑" sheetId="2" r:id="rId2"/>
    <sheet name="1006汉文记者、编辑" sheetId="3" r:id="rId3"/>
    <sheet name="1009哈萨克文语文翻译" sheetId="4" r:id="rId4"/>
    <sheet name="1010蒙古文语文翻译" sheetId="5" r:id="rId5"/>
  </sheets>
  <definedNames/>
  <calcPr fullCalcOnLoad="1"/>
</workbook>
</file>

<file path=xl/sharedStrings.xml><?xml version="1.0" encoding="utf-8"?>
<sst xmlns="http://schemas.openxmlformats.org/spreadsheetml/2006/main" count="205" uniqueCount="69">
  <si>
    <t>新疆日报社2018年面向社会公开招聘面试成绩和总成绩以及进入体检人员情况</t>
  </si>
  <si>
    <t>序
号</t>
  </si>
  <si>
    <t>姓名</t>
  </si>
  <si>
    <t>岗位名称</t>
  </si>
  <si>
    <t>岗位代码</t>
  </si>
  <si>
    <t>笔试成绩</t>
  </si>
  <si>
    <t>结构化面试</t>
  </si>
  <si>
    <t>总成绩</t>
  </si>
  <si>
    <t>总名次</t>
  </si>
  <si>
    <t>是否进入体检</t>
  </si>
  <si>
    <t>小计（40%）</t>
  </si>
  <si>
    <t>面试成绩</t>
  </si>
  <si>
    <t>小计（60%）</t>
  </si>
  <si>
    <t>许庆光</t>
  </si>
  <si>
    <t>记者、编辑</t>
  </si>
  <si>
    <r>
      <t>1</t>
    </r>
    <r>
      <rPr>
        <sz val="11"/>
        <color indexed="8"/>
        <rFont val="宋体"/>
        <family val="0"/>
      </rPr>
      <t>001</t>
    </r>
  </si>
  <si>
    <r>
      <t>7</t>
    </r>
    <r>
      <rPr>
        <sz val="11"/>
        <color indexed="8"/>
        <rFont val="宋体"/>
        <family val="0"/>
      </rPr>
      <t>3</t>
    </r>
  </si>
  <si>
    <t>是</t>
  </si>
  <si>
    <t>王丽丽</t>
  </si>
  <si>
    <r>
      <t>6</t>
    </r>
    <r>
      <rPr>
        <sz val="11"/>
        <color indexed="8"/>
        <rFont val="宋体"/>
        <family val="0"/>
      </rPr>
      <t>0</t>
    </r>
  </si>
  <si>
    <t>凯丽比努尔·图尔洪</t>
  </si>
  <si>
    <t>编辑</t>
  </si>
  <si>
    <t>1004</t>
  </si>
  <si>
    <t>62</t>
  </si>
  <si>
    <t>李海燕</t>
  </si>
  <si>
    <r>
      <t>5</t>
    </r>
    <r>
      <rPr>
        <sz val="11"/>
        <color indexed="8"/>
        <rFont val="宋体"/>
        <family val="0"/>
      </rPr>
      <t>7</t>
    </r>
  </si>
  <si>
    <t>加依那尔·奴尔兰别克</t>
  </si>
  <si>
    <t>60</t>
  </si>
  <si>
    <t>阿依古丽·买买提</t>
  </si>
  <si>
    <t>李月</t>
  </si>
  <si>
    <r>
      <t>6</t>
    </r>
    <r>
      <rPr>
        <sz val="11"/>
        <color indexed="8"/>
        <rFont val="宋体"/>
        <family val="0"/>
      </rPr>
      <t>3</t>
    </r>
  </si>
  <si>
    <t>唐努尔·赛力克</t>
  </si>
  <si>
    <r>
      <t>5</t>
    </r>
    <r>
      <rPr>
        <sz val="11"/>
        <color indexed="8"/>
        <rFont val="宋体"/>
        <family val="0"/>
      </rPr>
      <t>0</t>
    </r>
  </si>
  <si>
    <t>张慧玲</t>
  </si>
  <si>
    <t>汉文记者、编辑</t>
  </si>
  <si>
    <t>1006</t>
  </si>
  <si>
    <t>61</t>
  </si>
  <si>
    <t>周雅慧</t>
  </si>
  <si>
    <t>陈俊飞</t>
  </si>
  <si>
    <t>刘芙格</t>
  </si>
  <si>
    <t>55</t>
  </si>
  <si>
    <t>陈百玲</t>
  </si>
  <si>
    <r>
      <t>5</t>
    </r>
    <r>
      <rPr>
        <sz val="11"/>
        <color indexed="8"/>
        <rFont val="宋体"/>
        <family val="0"/>
      </rPr>
      <t>4</t>
    </r>
  </si>
  <si>
    <t>否</t>
  </si>
  <si>
    <t>专业测试</t>
  </si>
  <si>
    <t>成绩（60%）</t>
  </si>
  <si>
    <t>测试成绩</t>
  </si>
  <si>
    <t>热依扎·卡玛力别克</t>
  </si>
  <si>
    <t>哈萨克文语文翻译</t>
  </si>
  <si>
    <t>1009</t>
  </si>
  <si>
    <t>63</t>
  </si>
  <si>
    <t>旦里</t>
  </si>
  <si>
    <t>蒙古文语文  翻译</t>
  </si>
  <si>
    <t>1010</t>
  </si>
  <si>
    <r>
      <t>6</t>
    </r>
    <r>
      <rPr>
        <sz val="11"/>
        <color indexed="8"/>
        <rFont val="宋体"/>
        <family val="0"/>
      </rPr>
      <t>4</t>
    </r>
  </si>
  <si>
    <t>斯琴格日丽</t>
  </si>
  <si>
    <r>
      <t>5</t>
    </r>
    <r>
      <rPr>
        <sz val="11"/>
        <color indexed="8"/>
        <rFont val="宋体"/>
        <family val="0"/>
      </rPr>
      <t>2</t>
    </r>
  </si>
  <si>
    <t>苏·巴秋鲁</t>
  </si>
  <si>
    <t>达木加甫·达玛</t>
  </si>
  <si>
    <t>巴地木加甫·巴德玛</t>
  </si>
  <si>
    <t>布云克西克</t>
  </si>
  <si>
    <t>那木德格·桑吉德玛</t>
  </si>
  <si>
    <t>53</t>
  </si>
  <si>
    <t>红歌尔</t>
  </si>
  <si>
    <t>南登毕力克</t>
  </si>
  <si>
    <t>乔龙巴图</t>
  </si>
  <si>
    <r>
      <t>4</t>
    </r>
    <r>
      <rPr>
        <sz val="11"/>
        <color indexed="8"/>
        <rFont val="宋体"/>
        <family val="0"/>
      </rPr>
      <t>8</t>
    </r>
  </si>
  <si>
    <t>傲云才次克</t>
  </si>
  <si>
    <t>50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</si>
</sst>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28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方正小标宋简体"/>
      <family val="4"/>
    </font>
    <font>
      <sz val="11"/>
      <name val="黑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4.7109375" style="0" customWidth="1"/>
    <col min="2" max="2" width="24.421875" style="1" customWidth="1"/>
    <col min="3" max="3" width="14.140625" style="0" customWidth="1"/>
    <col min="4" max="4" width="10.57421875" style="0" customWidth="1"/>
    <col min="5" max="5" width="12.57421875" style="0" customWidth="1"/>
    <col min="6" max="6" width="10.7109375" style="0" customWidth="1"/>
    <col min="7" max="7" width="13.421875" style="0" customWidth="1"/>
    <col min="8" max="8" width="12.57421875" style="0" customWidth="1"/>
    <col min="9" max="9" width="10.421875" style="2" customWidth="1"/>
    <col min="10" max="10" width="8.7109375" style="0" customWidth="1"/>
    <col min="11" max="11" width="8.421875" style="0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18" t="s">
        <v>6</v>
      </c>
      <c r="H2" s="19"/>
      <c r="I2" s="14" t="s">
        <v>7</v>
      </c>
      <c r="J2" s="14" t="s">
        <v>8</v>
      </c>
      <c r="K2" s="15" t="s">
        <v>9</v>
      </c>
    </row>
    <row r="3" spans="1:11" ht="9.75" customHeight="1">
      <c r="A3" s="4"/>
      <c r="B3" s="5"/>
      <c r="C3" s="6"/>
      <c r="D3" s="6"/>
      <c r="E3" s="7"/>
      <c r="F3" s="7"/>
      <c r="G3" s="20"/>
      <c r="H3" s="21"/>
      <c r="I3" s="14"/>
      <c r="J3" s="14"/>
      <c r="K3" s="15"/>
    </row>
    <row r="4" spans="1:11" ht="30" customHeight="1">
      <c r="A4" s="4"/>
      <c r="B4" s="5"/>
      <c r="C4" s="6"/>
      <c r="D4" s="6"/>
      <c r="E4" s="9" t="s">
        <v>5</v>
      </c>
      <c r="F4" s="10" t="s">
        <v>10</v>
      </c>
      <c r="G4" s="10" t="s">
        <v>11</v>
      </c>
      <c r="H4" s="10" t="s">
        <v>12</v>
      </c>
      <c r="I4" s="14"/>
      <c r="J4" s="14"/>
      <c r="K4" s="15"/>
    </row>
    <row r="5" spans="1:11" ht="45" customHeight="1">
      <c r="A5" s="11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12">
        <f>E5*0.4</f>
        <v>29.200000000000003</v>
      </c>
      <c r="G5" s="12">
        <v>88</v>
      </c>
      <c r="H5" s="12">
        <f>G5*0.6</f>
        <v>52.8</v>
      </c>
      <c r="I5" s="12">
        <f>F5+H5</f>
        <v>82</v>
      </c>
      <c r="J5" s="11">
        <v>1</v>
      </c>
      <c r="K5" s="8" t="s">
        <v>17</v>
      </c>
    </row>
    <row r="6" spans="1:11" ht="45" customHeight="1">
      <c r="A6" s="11">
        <v>2</v>
      </c>
      <c r="B6" s="6" t="s">
        <v>18</v>
      </c>
      <c r="C6" s="6" t="s">
        <v>14</v>
      </c>
      <c r="D6" s="6" t="s">
        <v>15</v>
      </c>
      <c r="E6" s="6" t="s">
        <v>19</v>
      </c>
      <c r="F6" s="12">
        <f>E6*0.4</f>
        <v>24</v>
      </c>
      <c r="G6" s="12">
        <v>82.1</v>
      </c>
      <c r="H6" s="12">
        <f>G6*0.6</f>
        <v>49.26</v>
      </c>
      <c r="I6" s="12">
        <f>F6+H6</f>
        <v>73.25999999999999</v>
      </c>
      <c r="J6" s="11">
        <v>2</v>
      </c>
      <c r="K6" s="8" t="s">
        <v>17</v>
      </c>
    </row>
  </sheetData>
  <sheetProtection/>
  <mergeCells count="10">
    <mergeCell ref="A1:K1"/>
    <mergeCell ref="A2:A4"/>
    <mergeCell ref="B2:B4"/>
    <mergeCell ref="C2:C4"/>
    <mergeCell ref="D2:D4"/>
    <mergeCell ref="I2:I4"/>
    <mergeCell ref="J2:J4"/>
    <mergeCell ref="K2:K4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23.140625" style="1" customWidth="1"/>
    <col min="3" max="3" width="14.140625" style="0" customWidth="1"/>
    <col min="4" max="4" width="10.57421875" style="0" customWidth="1"/>
    <col min="5" max="5" width="12.57421875" style="0" customWidth="1"/>
    <col min="6" max="6" width="10.7109375" style="0" customWidth="1"/>
    <col min="7" max="7" width="13.421875" style="0" customWidth="1"/>
    <col min="8" max="8" width="12.57421875" style="0" customWidth="1"/>
    <col min="9" max="9" width="10.421875" style="2" customWidth="1"/>
    <col min="10" max="10" width="8.7109375" style="0" customWidth="1"/>
    <col min="11" max="11" width="10.140625" style="0" customWidth="1"/>
  </cols>
  <sheetData>
    <row r="1" spans="1:11" ht="44.25" customHeight="1">
      <c r="A1" s="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18" t="s">
        <v>6</v>
      </c>
      <c r="H2" s="19"/>
      <c r="I2" s="14" t="s">
        <v>7</v>
      </c>
      <c r="J2" s="14" t="s">
        <v>8</v>
      </c>
      <c r="K2" s="15" t="s">
        <v>9</v>
      </c>
    </row>
    <row r="3" spans="1:11" ht="9.75" customHeight="1">
      <c r="A3" s="4"/>
      <c r="B3" s="5"/>
      <c r="C3" s="6"/>
      <c r="D3" s="6"/>
      <c r="E3" s="7"/>
      <c r="F3" s="7"/>
      <c r="G3" s="20"/>
      <c r="H3" s="21"/>
      <c r="I3" s="14"/>
      <c r="J3" s="14"/>
      <c r="K3" s="15"/>
    </row>
    <row r="4" spans="1:11" ht="30" customHeight="1">
      <c r="A4" s="4"/>
      <c r="B4" s="5"/>
      <c r="C4" s="6"/>
      <c r="D4" s="6"/>
      <c r="E4" s="9" t="s">
        <v>5</v>
      </c>
      <c r="F4" s="10" t="s">
        <v>10</v>
      </c>
      <c r="G4" s="10" t="s">
        <v>11</v>
      </c>
      <c r="H4" s="10" t="s">
        <v>12</v>
      </c>
      <c r="I4" s="14"/>
      <c r="J4" s="14"/>
      <c r="K4" s="15"/>
    </row>
    <row r="5" spans="1:11" ht="45" customHeight="1">
      <c r="A5" s="11">
        <v>1</v>
      </c>
      <c r="B5" s="6" t="s">
        <v>20</v>
      </c>
      <c r="C5" s="6" t="s">
        <v>21</v>
      </c>
      <c r="D5" s="6" t="s">
        <v>22</v>
      </c>
      <c r="E5" s="6" t="s">
        <v>23</v>
      </c>
      <c r="F5" s="12">
        <f aca="true" t="shared" si="0" ref="F5:F10">E5*0.4</f>
        <v>24.8</v>
      </c>
      <c r="G5" s="12">
        <v>84</v>
      </c>
      <c r="H5" s="12">
        <f aca="true" t="shared" si="1" ref="H5:H10">G5*0.6</f>
        <v>50.4</v>
      </c>
      <c r="I5" s="12">
        <f aca="true" t="shared" si="2" ref="I5:I10">F5+H5</f>
        <v>75.2</v>
      </c>
      <c r="J5" s="11">
        <v>1</v>
      </c>
      <c r="K5" s="8" t="s">
        <v>17</v>
      </c>
    </row>
    <row r="6" spans="1:11" ht="45" customHeight="1">
      <c r="A6" s="11">
        <v>2</v>
      </c>
      <c r="B6" s="6" t="s">
        <v>24</v>
      </c>
      <c r="C6" s="6" t="s">
        <v>21</v>
      </c>
      <c r="D6" s="6" t="s">
        <v>22</v>
      </c>
      <c r="E6" s="6" t="s">
        <v>25</v>
      </c>
      <c r="F6" s="12">
        <f t="shared" si="0"/>
        <v>22.8</v>
      </c>
      <c r="G6" s="12">
        <v>81.5</v>
      </c>
      <c r="H6" s="12">
        <f t="shared" si="1"/>
        <v>48.9</v>
      </c>
      <c r="I6" s="12">
        <f t="shared" si="2"/>
        <v>71.7</v>
      </c>
      <c r="J6" s="11">
        <v>2</v>
      </c>
      <c r="K6" s="8" t="s">
        <v>17</v>
      </c>
    </row>
    <row r="7" spans="1:11" ht="45" customHeight="1">
      <c r="A7" s="11">
        <v>3</v>
      </c>
      <c r="B7" s="6" t="s">
        <v>26</v>
      </c>
      <c r="C7" s="6" t="s">
        <v>21</v>
      </c>
      <c r="D7" s="6" t="s">
        <v>22</v>
      </c>
      <c r="E7" s="6" t="s">
        <v>27</v>
      </c>
      <c r="F7" s="12">
        <f t="shared" si="0"/>
        <v>24</v>
      </c>
      <c r="G7" s="12">
        <v>77.8</v>
      </c>
      <c r="H7" s="12">
        <f t="shared" si="1"/>
        <v>46.68</v>
      </c>
      <c r="I7" s="12">
        <f t="shared" si="2"/>
        <v>70.68</v>
      </c>
      <c r="J7" s="11">
        <v>3</v>
      </c>
      <c r="K7" s="8" t="s">
        <v>17</v>
      </c>
    </row>
    <row r="8" spans="1:11" ht="45" customHeight="1">
      <c r="A8" s="11">
        <v>4</v>
      </c>
      <c r="B8" s="6" t="s">
        <v>28</v>
      </c>
      <c r="C8" s="6" t="s">
        <v>21</v>
      </c>
      <c r="D8" s="6" t="s">
        <v>22</v>
      </c>
      <c r="E8" s="6" t="s">
        <v>27</v>
      </c>
      <c r="F8" s="12">
        <f t="shared" si="0"/>
        <v>24</v>
      </c>
      <c r="G8" s="12">
        <v>73.2</v>
      </c>
      <c r="H8" s="12">
        <f t="shared" si="1"/>
        <v>43.92</v>
      </c>
      <c r="I8" s="12">
        <f t="shared" si="2"/>
        <v>67.92</v>
      </c>
      <c r="J8" s="11">
        <v>4</v>
      </c>
      <c r="K8" s="8" t="s">
        <v>17</v>
      </c>
    </row>
    <row r="9" spans="1:11" ht="45" customHeight="1">
      <c r="A9" s="11">
        <v>5</v>
      </c>
      <c r="B9" s="6" t="s">
        <v>29</v>
      </c>
      <c r="C9" s="6" t="s">
        <v>21</v>
      </c>
      <c r="D9" s="6" t="s">
        <v>22</v>
      </c>
      <c r="E9" s="6" t="s">
        <v>30</v>
      </c>
      <c r="F9" s="12">
        <f t="shared" si="0"/>
        <v>25.200000000000003</v>
      </c>
      <c r="G9" s="12">
        <v>69.4</v>
      </c>
      <c r="H9" s="12">
        <f t="shared" si="1"/>
        <v>41.64</v>
      </c>
      <c r="I9" s="12">
        <f t="shared" si="2"/>
        <v>66.84</v>
      </c>
      <c r="J9" s="11">
        <v>5</v>
      </c>
      <c r="K9" s="8" t="s">
        <v>17</v>
      </c>
    </row>
    <row r="10" spans="1:11" ht="45" customHeight="1">
      <c r="A10" s="11">
        <v>6</v>
      </c>
      <c r="B10" s="6" t="s">
        <v>31</v>
      </c>
      <c r="C10" s="6" t="s">
        <v>21</v>
      </c>
      <c r="D10" s="6" t="s">
        <v>22</v>
      </c>
      <c r="E10" s="6" t="s">
        <v>32</v>
      </c>
      <c r="F10" s="12">
        <f t="shared" si="0"/>
        <v>20</v>
      </c>
      <c r="G10" s="12">
        <v>64</v>
      </c>
      <c r="H10" s="12">
        <f t="shared" si="1"/>
        <v>38.4</v>
      </c>
      <c r="I10" s="12">
        <f t="shared" si="2"/>
        <v>58.4</v>
      </c>
      <c r="J10" s="11">
        <v>6</v>
      </c>
      <c r="K10" s="8" t="s">
        <v>17</v>
      </c>
    </row>
  </sheetData>
  <sheetProtection/>
  <mergeCells count="10">
    <mergeCell ref="A1:K1"/>
    <mergeCell ref="A2:A4"/>
    <mergeCell ref="B2:B4"/>
    <mergeCell ref="C2:C4"/>
    <mergeCell ref="D2:D4"/>
    <mergeCell ref="I2:I4"/>
    <mergeCell ref="J2:J4"/>
    <mergeCell ref="K2:K4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23.00390625" style="1" customWidth="1"/>
    <col min="3" max="3" width="19.7109375" style="0" customWidth="1"/>
    <col min="4" max="4" width="10.57421875" style="0" customWidth="1"/>
    <col min="5" max="5" width="12.57421875" style="0" customWidth="1"/>
    <col min="6" max="6" width="10.7109375" style="0" customWidth="1"/>
    <col min="7" max="7" width="11.7109375" style="0" customWidth="1"/>
    <col min="8" max="8" width="11.140625" style="0" customWidth="1"/>
    <col min="9" max="9" width="10.421875" style="2" customWidth="1"/>
    <col min="10" max="10" width="8.7109375" style="0" customWidth="1"/>
    <col min="11" max="11" width="8.421875" style="0" customWidth="1"/>
  </cols>
  <sheetData>
    <row r="1" spans="1:1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18" t="s">
        <v>6</v>
      </c>
      <c r="H2" s="19"/>
      <c r="I2" s="14" t="s">
        <v>7</v>
      </c>
      <c r="J2" s="14" t="s">
        <v>8</v>
      </c>
      <c r="K2" s="15" t="s">
        <v>9</v>
      </c>
    </row>
    <row r="3" spans="1:11" ht="9.75" customHeight="1">
      <c r="A3" s="4"/>
      <c r="B3" s="5"/>
      <c r="C3" s="6"/>
      <c r="D3" s="6"/>
      <c r="E3" s="7"/>
      <c r="F3" s="7"/>
      <c r="G3" s="20"/>
      <c r="H3" s="21"/>
      <c r="I3" s="14"/>
      <c r="J3" s="14"/>
      <c r="K3" s="15"/>
    </row>
    <row r="4" spans="1:11" ht="30" customHeight="1">
      <c r="A4" s="4"/>
      <c r="B4" s="5"/>
      <c r="C4" s="6"/>
      <c r="D4" s="6"/>
      <c r="E4" s="9" t="s">
        <v>5</v>
      </c>
      <c r="F4" s="10" t="s">
        <v>10</v>
      </c>
      <c r="G4" s="10" t="s">
        <v>11</v>
      </c>
      <c r="H4" s="10" t="s">
        <v>12</v>
      </c>
      <c r="I4" s="14"/>
      <c r="J4" s="14"/>
      <c r="K4" s="15"/>
    </row>
    <row r="5" spans="1:11" ht="45" customHeight="1">
      <c r="A5" s="11">
        <v>1</v>
      </c>
      <c r="B5" s="6" t="s">
        <v>33</v>
      </c>
      <c r="C5" s="6" t="s">
        <v>34</v>
      </c>
      <c r="D5" s="6" t="s">
        <v>35</v>
      </c>
      <c r="E5" s="6" t="s">
        <v>36</v>
      </c>
      <c r="F5" s="12">
        <f>E5*0.4</f>
        <v>24.400000000000002</v>
      </c>
      <c r="G5" s="12">
        <v>86.6</v>
      </c>
      <c r="H5" s="12">
        <f>G5*0.6</f>
        <v>51.959999999999994</v>
      </c>
      <c r="I5" s="12">
        <f>F5+H5</f>
        <v>76.36</v>
      </c>
      <c r="J5" s="11">
        <v>1</v>
      </c>
      <c r="K5" s="8" t="s">
        <v>17</v>
      </c>
    </row>
    <row r="6" spans="1:11" ht="45" customHeight="1">
      <c r="A6" s="11">
        <v>2</v>
      </c>
      <c r="B6" s="6" t="s">
        <v>37</v>
      </c>
      <c r="C6" s="6" t="s">
        <v>34</v>
      </c>
      <c r="D6" s="6" t="s">
        <v>35</v>
      </c>
      <c r="E6" s="6" t="s">
        <v>36</v>
      </c>
      <c r="F6" s="12">
        <f>E6*0.4</f>
        <v>24.400000000000002</v>
      </c>
      <c r="G6" s="12">
        <v>80</v>
      </c>
      <c r="H6" s="12">
        <f>G6*0.6</f>
        <v>48</v>
      </c>
      <c r="I6" s="12">
        <f>F6+H6</f>
        <v>72.4</v>
      </c>
      <c r="J6" s="11">
        <v>2</v>
      </c>
      <c r="K6" s="8" t="s">
        <v>17</v>
      </c>
    </row>
    <row r="7" spans="1:11" ht="45" customHeight="1">
      <c r="A7" s="11">
        <v>3</v>
      </c>
      <c r="B7" s="6" t="s">
        <v>38</v>
      </c>
      <c r="C7" s="6" t="s">
        <v>34</v>
      </c>
      <c r="D7" s="6" t="s">
        <v>35</v>
      </c>
      <c r="E7" s="6" t="s">
        <v>32</v>
      </c>
      <c r="F7" s="12">
        <f>E7*0.4</f>
        <v>20</v>
      </c>
      <c r="G7" s="12">
        <v>85.6</v>
      </c>
      <c r="H7" s="12">
        <f>G7*0.6</f>
        <v>51.35999999999999</v>
      </c>
      <c r="I7" s="12">
        <f>F7+H7</f>
        <v>71.35999999999999</v>
      </c>
      <c r="J7" s="11">
        <v>3</v>
      </c>
      <c r="K7" s="8" t="s">
        <v>17</v>
      </c>
    </row>
    <row r="8" spans="1:11" ht="45" customHeight="1">
      <c r="A8" s="11">
        <v>4</v>
      </c>
      <c r="B8" s="6" t="s">
        <v>39</v>
      </c>
      <c r="C8" s="6" t="s">
        <v>34</v>
      </c>
      <c r="D8" s="6" t="s">
        <v>35</v>
      </c>
      <c r="E8" s="6" t="s">
        <v>40</v>
      </c>
      <c r="F8" s="12">
        <f>E8*0.4</f>
        <v>22</v>
      </c>
      <c r="G8" s="12">
        <v>79.8</v>
      </c>
      <c r="H8" s="12">
        <f>G8*0.6</f>
        <v>47.879999999999995</v>
      </c>
      <c r="I8" s="12">
        <f>F8+H8</f>
        <v>69.88</v>
      </c>
      <c r="J8" s="11">
        <v>4</v>
      </c>
      <c r="K8" s="8" t="s">
        <v>17</v>
      </c>
    </row>
    <row r="9" spans="1:11" ht="45" customHeight="1">
      <c r="A9" s="11">
        <v>5</v>
      </c>
      <c r="B9" s="6" t="s">
        <v>41</v>
      </c>
      <c r="C9" s="6" t="s">
        <v>34</v>
      </c>
      <c r="D9" s="6" t="s">
        <v>35</v>
      </c>
      <c r="E9" s="6" t="s">
        <v>42</v>
      </c>
      <c r="F9" s="12">
        <f>E9*0.4</f>
        <v>21.6</v>
      </c>
      <c r="G9" s="12">
        <v>75.8</v>
      </c>
      <c r="H9" s="12">
        <f>G9*0.6</f>
        <v>45.48</v>
      </c>
      <c r="I9" s="12">
        <f>F9+H9</f>
        <v>67.08</v>
      </c>
      <c r="J9" s="11">
        <v>5</v>
      </c>
      <c r="K9" s="22" t="s">
        <v>43</v>
      </c>
    </row>
  </sheetData>
  <sheetProtection/>
  <mergeCells count="10">
    <mergeCell ref="A1:K1"/>
    <mergeCell ref="A2:A4"/>
    <mergeCell ref="B2:B4"/>
    <mergeCell ref="C2:C4"/>
    <mergeCell ref="D2:D4"/>
    <mergeCell ref="I2:I4"/>
    <mergeCell ref="J2:J4"/>
    <mergeCell ref="K2:K4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K8" sqref="K8"/>
    </sheetView>
  </sheetViews>
  <sheetFormatPr defaultColWidth="9.140625" defaultRowHeight="12.75"/>
  <cols>
    <col min="1" max="1" width="4.7109375" style="0" customWidth="1"/>
    <col min="2" max="2" width="22.00390625" style="1" customWidth="1"/>
    <col min="3" max="3" width="14.140625" style="0" customWidth="1"/>
    <col min="4" max="4" width="8.8515625" style="0" customWidth="1"/>
    <col min="5" max="5" width="10.421875" style="0" customWidth="1"/>
    <col min="6" max="6" width="9.8515625" style="0" customWidth="1"/>
    <col min="7" max="7" width="8.7109375" style="0" customWidth="1"/>
    <col min="8" max="8" width="10.57421875" style="0" customWidth="1"/>
    <col min="9" max="9" width="11.421875" style="0" customWidth="1"/>
    <col min="10" max="10" width="9.421875" style="0" customWidth="1"/>
    <col min="11" max="11" width="12.57421875" style="0" customWidth="1"/>
    <col min="12" max="12" width="9.28125" style="2" customWidth="1"/>
    <col min="13" max="13" width="7.28125" style="0" customWidth="1"/>
    <col min="14" max="14" width="8.421875" style="0" customWidth="1"/>
  </cols>
  <sheetData>
    <row r="1" spans="1:14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8" t="s">
        <v>11</v>
      </c>
      <c r="H2" s="8"/>
      <c r="I2" s="8"/>
      <c r="J2" s="8"/>
      <c r="K2" s="8"/>
      <c r="L2" s="14" t="s">
        <v>7</v>
      </c>
      <c r="M2" s="14" t="s">
        <v>8</v>
      </c>
      <c r="N2" s="15" t="s">
        <v>9</v>
      </c>
    </row>
    <row r="3" spans="1:14" ht="21" customHeight="1">
      <c r="A3" s="4"/>
      <c r="B3" s="5"/>
      <c r="C3" s="6"/>
      <c r="D3" s="6"/>
      <c r="E3" s="7"/>
      <c r="F3" s="7"/>
      <c r="G3" s="7" t="s">
        <v>44</v>
      </c>
      <c r="H3" s="7"/>
      <c r="I3" s="7" t="s">
        <v>6</v>
      </c>
      <c r="J3" s="7"/>
      <c r="K3" s="8" t="s">
        <v>45</v>
      </c>
      <c r="L3" s="14"/>
      <c r="M3" s="14"/>
      <c r="N3" s="15"/>
    </row>
    <row r="4" spans="1:14" ht="30" customHeight="1">
      <c r="A4" s="4"/>
      <c r="B4" s="5"/>
      <c r="C4" s="6"/>
      <c r="D4" s="6"/>
      <c r="E4" s="9" t="s">
        <v>5</v>
      </c>
      <c r="F4" s="10" t="s">
        <v>10</v>
      </c>
      <c r="G4" s="10" t="s">
        <v>46</v>
      </c>
      <c r="H4" s="10" t="s">
        <v>10</v>
      </c>
      <c r="I4" s="10" t="s">
        <v>11</v>
      </c>
      <c r="J4" s="10" t="s">
        <v>12</v>
      </c>
      <c r="K4" s="8"/>
      <c r="L4" s="14"/>
      <c r="M4" s="14"/>
      <c r="N4" s="15"/>
    </row>
    <row r="5" spans="1:14" ht="45" customHeight="1">
      <c r="A5" s="11">
        <v>1</v>
      </c>
      <c r="B5" s="6" t="s">
        <v>47</v>
      </c>
      <c r="C5" s="5" t="s">
        <v>48</v>
      </c>
      <c r="D5" s="6" t="s">
        <v>49</v>
      </c>
      <c r="E5" s="6" t="s">
        <v>50</v>
      </c>
      <c r="F5" s="12">
        <f>E5*0.4</f>
        <v>25.200000000000003</v>
      </c>
      <c r="G5" s="12">
        <v>70</v>
      </c>
      <c r="H5" s="12">
        <f>G5*0.4</f>
        <v>28</v>
      </c>
      <c r="I5" s="12">
        <v>86.8</v>
      </c>
      <c r="J5" s="12">
        <f>I5*0.6</f>
        <v>52.08</v>
      </c>
      <c r="K5" s="12">
        <f>(H5+J5)*0.6</f>
        <v>48.047999999999995</v>
      </c>
      <c r="L5" s="12">
        <f>F5+K5</f>
        <v>73.24799999999999</v>
      </c>
      <c r="M5" s="11">
        <v>1</v>
      </c>
      <c r="N5" s="8" t="s">
        <v>17</v>
      </c>
    </row>
  </sheetData>
  <sheetProtection/>
  <mergeCells count="13">
    <mergeCell ref="A1:N1"/>
    <mergeCell ref="G2:K2"/>
    <mergeCell ref="G3:H3"/>
    <mergeCell ref="I3:J3"/>
    <mergeCell ref="A2:A4"/>
    <mergeCell ref="B2:B4"/>
    <mergeCell ref="C2:C4"/>
    <mergeCell ref="D2:D4"/>
    <mergeCell ref="K3:K4"/>
    <mergeCell ref="L2:L4"/>
    <mergeCell ref="M2:M4"/>
    <mergeCell ref="N2:N4"/>
    <mergeCell ref="E2:F3"/>
  </mergeCells>
  <printOptions horizontalCentered="1"/>
  <pageMargins left="0.16" right="0.16" top="0.39" bottom="0.39" header="0.51" footer="0.3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J11" sqref="J11"/>
    </sheetView>
  </sheetViews>
  <sheetFormatPr defaultColWidth="9.140625" defaultRowHeight="12.75"/>
  <cols>
    <col min="1" max="1" width="4.7109375" style="0" customWidth="1"/>
    <col min="2" max="2" width="21.7109375" style="1" customWidth="1"/>
    <col min="3" max="3" width="14.140625" style="0" customWidth="1"/>
    <col min="4" max="4" width="8.8515625" style="0" customWidth="1"/>
    <col min="5" max="5" width="9.8515625" style="0" customWidth="1"/>
    <col min="6" max="6" width="8.00390625" style="0" customWidth="1"/>
    <col min="7" max="7" width="8.57421875" style="0" customWidth="1"/>
    <col min="8" max="8" width="10.140625" style="0" customWidth="1"/>
    <col min="9" max="9" width="9.00390625" style="0" customWidth="1"/>
    <col min="10" max="11" width="9.421875" style="0" customWidth="1"/>
    <col min="12" max="12" width="9.28125" style="2" customWidth="1"/>
    <col min="13" max="13" width="7.28125" style="0" customWidth="1"/>
    <col min="14" max="14" width="8.421875" style="0" customWidth="1"/>
  </cols>
  <sheetData>
    <row r="1" spans="1:14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8" t="s">
        <v>11</v>
      </c>
      <c r="H2" s="8"/>
      <c r="I2" s="8"/>
      <c r="J2" s="8"/>
      <c r="K2" s="8"/>
      <c r="L2" s="14" t="s">
        <v>7</v>
      </c>
      <c r="M2" s="14" t="s">
        <v>8</v>
      </c>
      <c r="N2" s="15" t="s">
        <v>9</v>
      </c>
    </row>
    <row r="3" spans="1:14" ht="21" customHeight="1">
      <c r="A3" s="4"/>
      <c r="B3" s="5"/>
      <c r="C3" s="6"/>
      <c r="D3" s="6"/>
      <c r="E3" s="7"/>
      <c r="F3" s="7"/>
      <c r="G3" s="7" t="s">
        <v>44</v>
      </c>
      <c r="H3" s="7"/>
      <c r="I3" s="7" t="s">
        <v>6</v>
      </c>
      <c r="J3" s="7"/>
      <c r="K3" s="16" t="s">
        <v>45</v>
      </c>
      <c r="L3" s="14"/>
      <c r="M3" s="14"/>
      <c r="N3" s="15"/>
    </row>
    <row r="4" spans="1:14" ht="30" customHeight="1">
      <c r="A4" s="4"/>
      <c r="B4" s="5"/>
      <c r="C4" s="6"/>
      <c r="D4" s="6"/>
      <c r="E4" s="9" t="s">
        <v>5</v>
      </c>
      <c r="F4" s="10" t="s">
        <v>10</v>
      </c>
      <c r="G4" s="10" t="s">
        <v>46</v>
      </c>
      <c r="H4" s="10" t="s">
        <v>10</v>
      </c>
      <c r="I4" s="10" t="s">
        <v>11</v>
      </c>
      <c r="J4" s="10" t="s">
        <v>12</v>
      </c>
      <c r="K4" s="17"/>
      <c r="L4" s="14"/>
      <c r="M4" s="14"/>
      <c r="N4" s="15"/>
    </row>
    <row r="5" spans="1:14" ht="31.5" customHeight="1">
      <c r="A5" s="11">
        <v>1</v>
      </c>
      <c r="B5" s="6" t="s">
        <v>51</v>
      </c>
      <c r="C5" s="5" t="s">
        <v>52</v>
      </c>
      <c r="D5" s="6" t="s">
        <v>53</v>
      </c>
      <c r="E5" s="6" t="s">
        <v>54</v>
      </c>
      <c r="F5" s="12">
        <f aca="true" t="shared" si="0" ref="F5:F15">E5*0.4</f>
        <v>25.6</v>
      </c>
      <c r="G5" s="12">
        <v>87</v>
      </c>
      <c r="H5" s="12">
        <f aca="true" t="shared" si="1" ref="H5:H15">G5*0.4</f>
        <v>34.800000000000004</v>
      </c>
      <c r="I5" s="12">
        <v>88.2</v>
      </c>
      <c r="J5" s="12">
        <f aca="true" t="shared" si="2" ref="J5:J15">I5*0.6</f>
        <v>52.92</v>
      </c>
      <c r="K5" s="12">
        <f aca="true" t="shared" si="3" ref="K5:K15">(H5+J5)*0.6</f>
        <v>52.632</v>
      </c>
      <c r="L5" s="12">
        <f>F5+K5</f>
        <v>78.232</v>
      </c>
      <c r="M5" s="11">
        <v>1</v>
      </c>
      <c r="N5" s="12" t="s">
        <v>17</v>
      </c>
    </row>
    <row r="6" spans="1:14" ht="31.5" customHeight="1">
      <c r="A6" s="11">
        <v>2</v>
      </c>
      <c r="B6" s="6" t="s">
        <v>55</v>
      </c>
      <c r="C6" s="5" t="s">
        <v>52</v>
      </c>
      <c r="D6" s="6" t="s">
        <v>53</v>
      </c>
      <c r="E6" s="6" t="s">
        <v>56</v>
      </c>
      <c r="F6" s="12">
        <f t="shared" si="0"/>
        <v>20.8</v>
      </c>
      <c r="G6" s="12">
        <v>80</v>
      </c>
      <c r="H6" s="12">
        <f t="shared" si="1"/>
        <v>32</v>
      </c>
      <c r="I6" s="12">
        <v>83</v>
      </c>
      <c r="J6" s="12">
        <f t="shared" si="2"/>
        <v>49.8</v>
      </c>
      <c r="K6" s="12">
        <f t="shared" si="3"/>
        <v>49.08</v>
      </c>
      <c r="L6" s="12">
        <f aca="true" t="shared" si="4" ref="L5:L15">F6+K6</f>
        <v>69.88</v>
      </c>
      <c r="M6" s="11">
        <v>2</v>
      </c>
      <c r="N6" s="12" t="s">
        <v>17</v>
      </c>
    </row>
    <row r="7" spans="1:14" ht="31.5" customHeight="1">
      <c r="A7" s="11">
        <v>3</v>
      </c>
      <c r="B7" s="6" t="s">
        <v>57</v>
      </c>
      <c r="C7" s="5" t="s">
        <v>52</v>
      </c>
      <c r="D7" s="6" t="s">
        <v>53</v>
      </c>
      <c r="E7" s="6" t="s">
        <v>19</v>
      </c>
      <c r="F7" s="12">
        <f t="shared" si="0"/>
        <v>24</v>
      </c>
      <c r="G7" s="12">
        <v>65</v>
      </c>
      <c r="H7" s="12">
        <f t="shared" si="1"/>
        <v>26</v>
      </c>
      <c r="I7" s="12">
        <v>83.8</v>
      </c>
      <c r="J7" s="12">
        <f t="shared" si="2"/>
        <v>50.279999999999994</v>
      </c>
      <c r="K7" s="12">
        <f t="shared" si="3"/>
        <v>45.768</v>
      </c>
      <c r="L7" s="12">
        <f t="shared" si="4"/>
        <v>69.768</v>
      </c>
      <c r="M7" s="11">
        <v>3</v>
      </c>
      <c r="N7" s="12" t="s">
        <v>17</v>
      </c>
    </row>
    <row r="8" spans="1:14" ht="31.5" customHeight="1">
      <c r="A8" s="11">
        <v>4</v>
      </c>
      <c r="B8" s="6" t="s">
        <v>58</v>
      </c>
      <c r="C8" s="5" t="s">
        <v>52</v>
      </c>
      <c r="D8" s="6" t="s">
        <v>53</v>
      </c>
      <c r="E8" s="6" t="s">
        <v>32</v>
      </c>
      <c r="F8" s="12">
        <f t="shared" si="0"/>
        <v>20</v>
      </c>
      <c r="G8" s="12">
        <v>79</v>
      </c>
      <c r="H8" s="12">
        <f t="shared" si="1"/>
        <v>31.6</v>
      </c>
      <c r="I8" s="12">
        <v>78.2</v>
      </c>
      <c r="J8" s="12">
        <f t="shared" si="2"/>
        <v>46.92</v>
      </c>
      <c r="K8" s="12">
        <f t="shared" si="3"/>
        <v>47.112</v>
      </c>
      <c r="L8" s="12">
        <f t="shared" si="4"/>
        <v>67.112</v>
      </c>
      <c r="M8" s="11">
        <v>4</v>
      </c>
      <c r="N8" s="12" t="s">
        <v>17</v>
      </c>
    </row>
    <row r="9" spans="1:14" ht="31.5" customHeight="1">
      <c r="A9" s="11">
        <v>5</v>
      </c>
      <c r="B9" s="6" t="s">
        <v>59</v>
      </c>
      <c r="C9" s="5" t="s">
        <v>52</v>
      </c>
      <c r="D9" s="6" t="s">
        <v>53</v>
      </c>
      <c r="E9" s="6" t="s">
        <v>40</v>
      </c>
      <c r="F9" s="12">
        <f t="shared" si="0"/>
        <v>22</v>
      </c>
      <c r="G9" s="12">
        <v>75</v>
      </c>
      <c r="H9" s="12">
        <f t="shared" si="1"/>
        <v>30</v>
      </c>
      <c r="I9" s="12">
        <v>72.8</v>
      </c>
      <c r="J9" s="12">
        <f t="shared" si="2"/>
        <v>43.68</v>
      </c>
      <c r="K9" s="12">
        <f t="shared" si="3"/>
        <v>44.208000000000006</v>
      </c>
      <c r="L9" s="12">
        <f t="shared" si="4"/>
        <v>66.208</v>
      </c>
      <c r="M9" s="11">
        <v>5</v>
      </c>
      <c r="N9" s="12" t="s">
        <v>17</v>
      </c>
    </row>
    <row r="10" spans="1:14" ht="31.5" customHeight="1">
      <c r="A10" s="11">
        <v>6</v>
      </c>
      <c r="B10" s="6" t="s">
        <v>60</v>
      </c>
      <c r="C10" s="5" t="s">
        <v>52</v>
      </c>
      <c r="D10" s="6" t="s">
        <v>53</v>
      </c>
      <c r="E10" s="6" t="s">
        <v>32</v>
      </c>
      <c r="F10" s="12">
        <f t="shared" si="0"/>
        <v>20</v>
      </c>
      <c r="G10" s="12">
        <v>61</v>
      </c>
      <c r="H10" s="12">
        <f t="shared" si="1"/>
        <v>24.400000000000002</v>
      </c>
      <c r="I10" s="12">
        <v>82.8</v>
      </c>
      <c r="J10" s="12">
        <f t="shared" si="2"/>
        <v>49.68</v>
      </c>
      <c r="K10" s="12">
        <f t="shared" si="3"/>
        <v>44.448</v>
      </c>
      <c r="L10" s="12">
        <f t="shared" si="4"/>
        <v>64.44800000000001</v>
      </c>
      <c r="M10" s="11">
        <v>6</v>
      </c>
      <c r="N10" s="12" t="s">
        <v>17</v>
      </c>
    </row>
    <row r="11" spans="1:14" ht="31.5" customHeight="1">
      <c r="A11" s="11">
        <v>7</v>
      </c>
      <c r="B11" s="6" t="s">
        <v>61</v>
      </c>
      <c r="C11" s="5" t="s">
        <v>52</v>
      </c>
      <c r="D11" s="6" t="s">
        <v>53</v>
      </c>
      <c r="E11" s="6" t="s">
        <v>62</v>
      </c>
      <c r="F11" s="12">
        <f t="shared" si="0"/>
        <v>21.200000000000003</v>
      </c>
      <c r="G11" s="12">
        <v>70</v>
      </c>
      <c r="H11" s="12">
        <f t="shared" si="1"/>
        <v>28</v>
      </c>
      <c r="I11" s="12">
        <v>71</v>
      </c>
      <c r="J11" s="12">
        <f t="shared" si="2"/>
        <v>42.6</v>
      </c>
      <c r="K11" s="12">
        <f t="shared" si="3"/>
        <v>42.35999999999999</v>
      </c>
      <c r="L11" s="12">
        <f t="shared" si="4"/>
        <v>63.559999999999995</v>
      </c>
      <c r="M11" s="11">
        <v>7</v>
      </c>
      <c r="N11" s="12" t="s">
        <v>43</v>
      </c>
    </row>
    <row r="12" spans="1:14" ht="31.5" customHeight="1">
      <c r="A12" s="11">
        <v>8</v>
      </c>
      <c r="B12" s="13" t="s">
        <v>63</v>
      </c>
      <c r="C12" s="5" t="s">
        <v>52</v>
      </c>
      <c r="D12" s="6" t="s">
        <v>53</v>
      </c>
      <c r="E12" s="6" t="s">
        <v>32</v>
      </c>
      <c r="F12" s="12">
        <f t="shared" si="0"/>
        <v>20</v>
      </c>
      <c r="G12" s="12">
        <v>66</v>
      </c>
      <c r="H12" s="12">
        <f t="shared" si="1"/>
        <v>26.400000000000002</v>
      </c>
      <c r="I12" s="12">
        <v>68</v>
      </c>
      <c r="J12" s="12">
        <f t="shared" si="2"/>
        <v>40.8</v>
      </c>
      <c r="K12" s="12">
        <f t="shared" si="3"/>
        <v>40.32</v>
      </c>
      <c r="L12" s="12">
        <f t="shared" si="4"/>
        <v>60.32</v>
      </c>
      <c r="M12" s="11">
        <v>8</v>
      </c>
      <c r="N12" s="12" t="s">
        <v>43</v>
      </c>
    </row>
    <row r="13" spans="1:14" ht="31.5" customHeight="1">
      <c r="A13" s="11">
        <v>9</v>
      </c>
      <c r="B13" s="6" t="s">
        <v>64</v>
      </c>
      <c r="C13" s="5" t="s">
        <v>52</v>
      </c>
      <c r="D13" s="6" t="s">
        <v>53</v>
      </c>
      <c r="E13" s="6" t="s">
        <v>32</v>
      </c>
      <c r="F13" s="12">
        <f t="shared" si="0"/>
        <v>20</v>
      </c>
      <c r="G13" s="12">
        <v>65</v>
      </c>
      <c r="H13" s="12">
        <f t="shared" si="1"/>
        <v>26</v>
      </c>
      <c r="I13" s="12">
        <v>66</v>
      </c>
      <c r="J13" s="12">
        <f t="shared" si="2"/>
        <v>39.6</v>
      </c>
      <c r="K13" s="12">
        <f t="shared" si="3"/>
        <v>39.35999999999999</v>
      </c>
      <c r="L13" s="12">
        <f t="shared" si="4"/>
        <v>59.35999999999999</v>
      </c>
      <c r="M13" s="11">
        <v>9</v>
      </c>
      <c r="N13" s="12" t="s">
        <v>43</v>
      </c>
    </row>
    <row r="14" spans="1:14" ht="31.5" customHeight="1">
      <c r="A14" s="11">
        <v>10</v>
      </c>
      <c r="B14" s="6" t="s">
        <v>65</v>
      </c>
      <c r="C14" s="5" t="s">
        <v>52</v>
      </c>
      <c r="D14" s="6" t="s">
        <v>53</v>
      </c>
      <c r="E14" s="6" t="s">
        <v>66</v>
      </c>
      <c r="F14" s="12">
        <f t="shared" si="0"/>
        <v>19.200000000000003</v>
      </c>
      <c r="G14" s="12">
        <v>66</v>
      </c>
      <c r="H14" s="12">
        <f t="shared" si="1"/>
        <v>26.400000000000002</v>
      </c>
      <c r="I14" s="12">
        <v>65.8</v>
      </c>
      <c r="J14" s="12">
        <f t="shared" si="2"/>
        <v>39.48</v>
      </c>
      <c r="K14" s="12">
        <f t="shared" si="3"/>
        <v>39.528</v>
      </c>
      <c r="L14" s="12">
        <f t="shared" si="4"/>
        <v>58.728</v>
      </c>
      <c r="M14" s="11">
        <v>10</v>
      </c>
      <c r="N14" s="12" t="s">
        <v>43</v>
      </c>
    </row>
    <row r="15" spans="1:14" ht="31.5" customHeight="1">
      <c r="A15" s="11">
        <v>11</v>
      </c>
      <c r="B15" s="6" t="s">
        <v>67</v>
      </c>
      <c r="C15" s="5" t="s">
        <v>52</v>
      </c>
      <c r="D15" s="6" t="s">
        <v>53</v>
      </c>
      <c r="E15" s="6" t="s">
        <v>68</v>
      </c>
      <c r="F15" s="12">
        <f t="shared" si="0"/>
        <v>20</v>
      </c>
      <c r="G15" s="12">
        <v>61</v>
      </c>
      <c r="H15" s="12">
        <f t="shared" si="1"/>
        <v>24.400000000000002</v>
      </c>
      <c r="I15" s="12">
        <v>65.8</v>
      </c>
      <c r="J15" s="12">
        <f t="shared" si="2"/>
        <v>39.48</v>
      </c>
      <c r="K15" s="12">
        <f t="shared" si="3"/>
        <v>38.327999999999996</v>
      </c>
      <c r="L15" s="12">
        <f t="shared" si="4"/>
        <v>58.327999999999996</v>
      </c>
      <c r="M15" s="11">
        <v>11</v>
      </c>
      <c r="N15" s="12" t="s">
        <v>43</v>
      </c>
    </row>
  </sheetData>
  <sheetProtection/>
  <mergeCells count="13">
    <mergeCell ref="A1:N1"/>
    <mergeCell ref="G2:K2"/>
    <mergeCell ref="G3:H3"/>
    <mergeCell ref="I3:J3"/>
    <mergeCell ref="A2:A4"/>
    <mergeCell ref="B2:B4"/>
    <mergeCell ref="C2:C4"/>
    <mergeCell ref="D2:D4"/>
    <mergeCell ref="K3:K4"/>
    <mergeCell ref="L2:L4"/>
    <mergeCell ref="M2:M4"/>
    <mergeCell ref="N2:N4"/>
    <mergeCell ref="E2:F3"/>
  </mergeCells>
  <printOptions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2019-04-04T09:45:43Z</cp:lastPrinted>
  <dcterms:created xsi:type="dcterms:W3CDTF">2017-06-05T02:07:16Z</dcterms:created>
  <dcterms:modified xsi:type="dcterms:W3CDTF">2019-04-10T04:56:25Z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