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告" sheetId="1" r:id="rId1"/>
  </sheets>
  <definedNames>
    <definedName name="_xlnm.Print_Titles" localSheetId="0">'公告'!$2:$3</definedName>
  </definedNames>
  <calcPr fullCalcOnLoad="1"/>
</workbook>
</file>

<file path=xl/sharedStrings.xml><?xml version="1.0" encoding="utf-8"?>
<sst xmlns="http://schemas.openxmlformats.org/spreadsheetml/2006/main" count="346" uniqueCount="130">
  <si>
    <t>附件1</t>
  </si>
  <si>
    <t>自治区体育局所属事业单位2019年面向社会公开招聘工作人员面试成绩、总成绩及进入体检人员名单</t>
  </si>
  <si>
    <t>序号</t>
  </si>
  <si>
    <t>报考单位</t>
  </si>
  <si>
    <t>报考岗位</t>
  </si>
  <si>
    <t>姓名</t>
  </si>
  <si>
    <t>性别</t>
  </si>
  <si>
    <t>民族</t>
  </si>
  <si>
    <t>岗位
代码</t>
  </si>
  <si>
    <t>岗位类别</t>
  </si>
  <si>
    <t>笔试成绩</t>
  </si>
  <si>
    <t>折合比例
笔试成绩（管理岗占50%；专业技术岗占40%）</t>
  </si>
  <si>
    <t>面试成绩</t>
  </si>
  <si>
    <t>折合比例
面试成绩（管理岗占50%；专业技术岗占60%）</t>
  </si>
  <si>
    <t>总成绩</t>
  </si>
  <si>
    <t>是否进入体检</t>
  </si>
  <si>
    <t>备注</t>
  </si>
  <si>
    <t>自治区体育局体育训练一大队</t>
  </si>
  <si>
    <t>训练科科员</t>
  </si>
  <si>
    <t>巴比尔·阿扎提</t>
  </si>
  <si>
    <t>男</t>
  </si>
  <si>
    <t>维吾尔族</t>
  </si>
  <si>
    <t>2101</t>
  </si>
  <si>
    <t>管理岗</t>
  </si>
  <si>
    <t>是</t>
  </si>
  <si>
    <t>穆拉迪力·多里坤</t>
  </si>
  <si>
    <t>办公室科员</t>
  </si>
  <si>
    <t>珠丽德孜·沙哈提汗</t>
  </si>
  <si>
    <t>女</t>
  </si>
  <si>
    <t>哈萨克族</t>
  </si>
  <si>
    <t>2102</t>
  </si>
  <si>
    <t>杨斐</t>
  </si>
  <si>
    <t>汉族</t>
  </si>
  <si>
    <t>李淼</t>
  </si>
  <si>
    <t>自治区体育局体育训练二大队</t>
  </si>
  <si>
    <t>竞训科科员</t>
  </si>
  <si>
    <t>伊磊</t>
  </si>
  <si>
    <t>锡伯族</t>
  </si>
  <si>
    <t>2201</t>
  </si>
  <si>
    <t>裴盈</t>
  </si>
  <si>
    <t>马晓虎</t>
  </si>
  <si>
    <t>回族</t>
  </si>
  <si>
    <t>缺考</t>
  </si>
  <si>
    <t>--</t>
  </si>
  <si>
    <t>政工科科员</t>
  </si>
  <si>
    <t>彩格玲</t>
  </si>
  <si>
    <t>蒙古族</t>
  </si>
  <si>
    <t>2202</t>
  </si>
  <si>
    <t>阿妮古丽·穆合塔尔</t>
  </si>
  <si>
    <t>努尔沙合木·哈那甫亚</t>
  </si>
  <si>
    <t>自治区体育局摔跤柔道运动管理中心</t>
  </si>
  <si>
    <t>政工部科员</t>
  </si>
  <si>
    <t>古丽尼格尔·艾斯海提</t>
  </si>
  <si>
    <t>2301</t>
  </si>
  <si>
    <t>叶美慧</t>
  </si>
  <si>
    <t>古力斯坦·阿扎提</t>
  </si>
  <si>
    <t>新疆体育中心</t>
  </si>
  <si>
    <t>袁文文</t>
  </si>
  <si>
    <t>2701</t>
  </si>
  <si>
    <t>玛迪娜·塔拉斯别克</t>
  </si>
  <si>
    <t>沙海艳</t>
  </si>
  <si>
    <t>葛晶晶</t>
  </si>
  <si>
    <t>体育馆场馆管理员</t>
  </si>
  <si>
    <t>王加玉</t>
  </si>
  <si>
    <t>2702</t>
  </si>
  <si>
    <t>专业技术岗</t>
  </si>
  <si>
    <t>阿迪力江·阿里木</t>
  </si>
  <si>
    <t>陈嘉豪</t>
  </si>
  <si>
    <t>体育场场地管理员</t>
  </si>
  <si>
    <t>萨迪尔·阿比提</t>
  </si>
  <si>
    <t>2703</t>
  </si>
  <si>
    <t>石岩林</t>
  </si>
  <si>
    <t>严兴旭</t>
  </si>
  <si>
    <t>新疆体育职业技术学院</t>
  </si>
  <si>
    <t>排球教练员</t>
  </si>
  <si>
    <t>郭强</t>
  </si>
  <si>
    <t>2802</t>
  </si>
  <si>
    <t>莫甫吐拉·莫合塔尔</t>
  </si>
  <si>
    <t>体育教育系教师</t>
  </si>
  <si>
    <t>梁田</t>
  </si>
  <si>
    <t>2803</t>
  </si>
  <si>
    <t>姜成</t>
  </si>
  <si>
    <t>吴全瑞</t>
  </si>
  <si>
    <t>思政处教师</t>
  </si>
  <si>
    <t>马艳</t>
  </si>
  <si>
    <t>2804</t>
  </si>
  <si>
    <t>同古鲁克</t>
  </si>
  <si>
    <t>唐海英</t>
  </si>
  <si>
    <t>高职系部思政教师</t>
  </si>
  <si>
    <t>陈春丽</t>
  </si>
  <si>
    <t>2805</t>
  </si>
  <si>
    <t>潘姣</t>
  </si>
  <si>
    <t>自治区登山运动管理中心</t>
  </si>
  <si>
    <t>国内部计调</t>
  </si>
  <si>
    <t>亚克娜·艾克巴尔</t>
  </si>
  <si>
    <t>2901</t>
  </si>
  <si>
    <t>刘晓晨</t>
  </si>
  <si>
    <t>许天成</t>
  </si>
  <si>
    <t>自治区体育总会秘书处</t>
  </si>
  <si>
    <t>内勤</t>
  </si>
  <si>
    <t>吴紫君</t>
  </si>
  <si>
    <t>1001</t>
  </si>
  <si>
    <t>张莹</t>
  </si>
  <si>
    <t>黄文娟</t>
  </si>
  <si>
    <t>自治区体育局产业发展中心</t>
  </si>
  <si>
    <t>档案管理员</t>
  </si>
  <si>
    <t>随琦</t>
  </si>
  <si>
    <t>1101</t>
  </si>
  <si>
    <t>郭清</t>
  </si>
  <si>
    <t>林雯雯</t>
  </si>
  <si>
    <t>实习研究员</t>
  </si>
  <si>
    <t>姜现洋</t>
  </si>
  <si>
    <t>1102</t>
  </si>
  <si>
    <t>韩超</t>
  </si>
  <si>
    <t>出纳</t>
  </si>
  <si>
    <t>帕丽古丽·阿斯哈尔</t>
  </si>
  <si>
    <t>1103</t>
  </si>
  <si>
    <t>阿地拉</t>
  </si>
  <si>
    <t>凯蒂热·买合买提</t>
  </si>
  <si>
    <t>自治区体育科学研究所</t>
  </si>
  <si>
    <t>生物研究室</t>
  </si>
  <si>
    <t>杨清源</t>
  </si>
  <si>
    <t>1201</t>
  </si>
  <si>
    <t>张琦</t>
  </si>
  <si>
    <t>常旭</t>
  </si>
  <si>
    <t>财务人员</t>
  </si>
  <si>
    <t>关然</t>
  </si>
  <si>
    <t>1203</t>
  </si>
  <si>
    <t>延保保</t>
  </si>
  <si>
    <t>陈曦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</si>
</sst>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85" zoomScaleNormal="85" zoomScaleSheetLayoutView="100" workbookViewId="0" topLeftCell="A1">
      <selection activeCell="D29" sqref="D29:D30"/>
    </sheetView>
  </sheetViews>
  <sheetFormatPr defaultColWidth="9.00390625" defaultRowHeight="29.25" customHeight="1"/>
  <cols>
    <col min="1" max="1" width="5.375" style="1" customWidth="1"/>
    <col min="2" max="2" width="11.50390625" style="3" customWidth="1"/>
    <col min="3" max="3" width="11.125" style="3" customWidth="1"/>
    <col min="4" max="4" width="22.50390625" style="4" customWidth="1"/>
    <col min="5" max="5" width="6.00390625" style="4" customWidth="1"/>
    <col min="6" max="6" width="10.375" style="4" customWidth="1"/>
    <col min="7" max="7" width="7.75390625" style="4" customWidth="1"/>
    <col min="8" max="8" width="11.625" style="4" customWidth="1"/>
    <col min="9" max="9" width="7.25390625" style="5" customWidth="1"/>
    <col min="10" max="10" width="11.75390625" style="6" customWidth="1"/>
    <col min="11" max="11" width="8.125" style="7" customWidth="1"/>
    <col min="12" max="12" width="12.625" style="7" customWidth="1"/>
    <col min="13" max="13" width="8.125" style="7" customWidth="1"/>
    <col min="14" max="14" width="8.125" style="8" customWidth="1"/>
    <col min="15" max="15" width="8.50390625" style="4" customWidth="1"/>
    <col min="16" max="252" width="9.00390625" style="1" customWidth="1"/>
    <col min="253" max="16384" width="9.00390625" style="9" customWidth="1"/>
  </cols>
  <sheetData>
    <row r="1" spans="1:2" ht="29.25" customHeight="1">
      <c r="A1" s="10" t="s">
        <v>0</v>
      </c>
      <c r="B1" s="11"/>
    </row>
    <row r="2" spans="1:15" s="1" customFormat="1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23"/>
      <c r="J2" s="24"/>
      <c r="K2" s="25"/>
      <c r="L2" s="25"/>
      <c r="M2" s="25"/>
      <c r="N2" s="12"/>
      <c r="O2" s="12"/>
    </row>
    <row r="3" spans="1:15" s="2" customFormat="1" ht="94.5" customHeight="1">
      <c r="A3" s="13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26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8" t="s">
        <v>15</v>
      </c>
      <c r="O3" s="15" t="s">
        <v>16</v>
      </c>
    </row>
    <row r="4" spans="1:15" s="1" customFormat="1" ht="22.5" customHeight="1">
      <c r="A4" s="17">
        <v>1</v>
      </c>
      <c r="B4" s="18" t="s">
        <v>17</v>
      </c>
      <c r="C4" s="18" t="s">
        <v>18</v>
      </c>
      <c r="D4" s="19" t="s">
        <v>19</v>
      </c>
      <c r="E4" s="19" t="s">
        <v>20</v>
      </c>
      <c r="F4" s="19" t="s">
        <v>21</v>
      </c>
      <c r="G4" s="19" t="s">
        <v>22</v>
      </c>
      <c r="H4" s="19" t="s">
        <v>23</v>
      </c>
      <c r="I4" s="29">
        <v>60</v>
      </c>
      <c r="J4" s="30">
        <f>I4*0.5</f>
        <v>30</v>
      </c>
      <c r="K4" s="31">
        <v>74.6</v>
      </c>
      <c r="L4" s="31">
        <f>K4*0.5</f>
        <v>37.3</v>
      </c>
      <c r="M4" s="31">
        <f>J4+L4</f>
        <v>67.3</v>
      </c>
      <c r="N4" s="32" t="s">
        <v>24</v>
      </c>
      <c r="O4" s="19"/>
    </row>
    <row r="5" spans="1:15" s="1" customFormat="1" ht="22.5" customHeight="1">
      <c r="A5" s="17">
        <v>2</v>
      </c>
      <c r="B5" s="18"/>
      <c r="C5" s="18"/>
      <c r="D5" s="19" t="s">
        <v>25</v>
      </c>
      <c r="E5" s="19" t="s">
        <v>20</v>
      </c>
      <c r="F5" s="19" t="s">
        <v>21</v>
      </c>
      <c r="G5" s="19" t="s">
        <v>22</v>
      </c>
      <c r="H5" s="19" t="s">
        <v>23</v>
      </c>
      <c r="I5" s="29">
        <v>52</v>
      </c>
      <c r="J5" s="30">
        <f aca="true" t="shared" si="0" ref="J5:J36">I5*0.5</f>
        <v>26</v>
      </c>
      <c r="K5" s="31">
        <v>72.2</v>
      </c>
      <c r="L5" s="31">
        <f aca="true" t="shared" si="1" ref="L5:L36">K5*0.5</f>
        <v>36.1</v>
      </c>
      <c r="M5" s="31">
        <f aca="true" t="shared" si="2" ref="M5:M36">J5+L5</f>
        <v>62.1</v>
      </c>
      <c r="N5" s="32"/>
      <c r="O5" s="19"/>
    </row>
    <row r="6" spans="1:15" s="1" customFormat="1" ht="22.5" customHeight="1">
      <c r="A6" s="17">
        <v>3</v>
      </c>
      <c r="B6" s="18"/>
      <c r="C6" s="18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23</v>
      </c>
      <c r="I6" s="29">
        <v>58</v>
      </c>
      <c r="J6" s="30">
        <f t="shared" si="0"/>
        <v>29</v>
      </c>
      <c r="K6" s="31">
        <v>73.2</v>
      </c>
      <c r="L6" s="31">
        <f t="shared" si="1"/>
        <v>36.6</v>
      </c>
      <c r="M6" s="31">
        <f t="shared" si="2"/>
        <v>65.6</v>
      </c>
      <c r="O6" s="19"/>
    </row>
    <row r="7" spans="1:15" s="1" customFormat="1" ht="22.5" customHeight="1">
      <c r="A7" s="17">
        <v>4</v>
      </c>
      <c r="B7" s="18"/>
      <c r="C7" s="18"/>
      <c r="D7" s="19" t="s">
        <v>31</v>
      </c>
      <c r="E7" s="19" t="s">
        <v>28</v>
      </c>
      <c r="F7" s="19" t="s">
        <v>32</v>
      </c>
      <c r="G7" s="19" t="s">
        <v>30</v>
      </c>
      <c r="H7" s="19" t="s">
        <v>23</v>
      </c>
      <c r="I7" s="29">
        <v>56</v>
      </c>
      <c r="J7" s="30">
        <f t="shared" si="0"/>
        <v>28</v>
      </c>
      <c r="K7" s="31">
        <v>76.6</v>
      </c>
      <c r="L7" s="31">
        <f t="shared" si="1"/>
        <v>38.3</v>
      </c>
      <c r="M7" s="31">
        <f t="shared" si="2"/>
        <v>66.3</v>
      </c>
      <c r="N7" s="32" t="s">
        <v>24</v>
      </c>
      <c r="O7" s="19"/>
    </row>
    <row r="8" spans="1:15" s="1" customFormat="1" ht="22.5" customHeight="1">
      <c r="A8" s="17">
        <v>5</v>
      </c>
      <c r="B8" s="18"/>
      <c r="C8" s="18"/>
      <c r="D8" s="19" t="s">
        <v>33</v>
      </c>
      <c r="E8" s="19" t="s">
        <v>28</v>
      </c>
      <c r="F8" s="19" t="s">
        <v>32</v>
      </c>
      <c r="G8" s="19" t="s">
        <v>30</v>
      </c>
      <c r="H8" s="19" t="s">
        <v>23</v>
      </c>
      <c r="I8" s="29">
        <v>50</v>
      </c>
      <c r="J8" s="30">
        <f t="shared" si="0"/>
        <v>25</v>
      </c>
      <c r="K8" s="31">
        <v>76.8</v>
      </c>
      <c r="L8" s="31">
        <f t="shared" si="1"/>
        <v>38.4</v>
      </c>
      <c r="M8" s="31">
        <f t="shared" si="2"/>
        <v>63.4</v>
      </c>
      <c r="N8" s="32"/>
      <c r="O8" s="19"/>
    </row>
    <row r="9" spans="1:15" s="1" customFormat="1" ht="22.5" customHeight="1">
      <c r="A9" s="17">
        <v>6</v>
      </c>
      <c r="B9" s="20" t="s">
        <v>34</v>
      </c>
      <c r="C9" s="18" t="s">
        <v>35</v>
      </c>
      <c r="D9" s="19" t="s">
        <v>36</v>
      </c>
      <c r="E9" s="19" t="s">
        <v>20</v>
      </c>
      <c r="F9" s="19" t="s">
        <v>37</v>
      </c>
      <c r="G9" s="19" t="s">
        <v>38</v>
      </c>
      <c r="H9" s="19" t="s">
        <v>23</v>
      </c>
      <c r="I9" s="29">
        <v>57</v>
      </c>
      <c r="J9" s="30">
        <f t="shared" si="0"/>
        <v>28.5</v>
      </c>
      <c r="K9" s="31">
        <v>73.6</v>
      </c>
      <c r="L9" s="31">
        <f t="shared" si="1"/>
        <v>36.8</v>
      </c>
      <c r="M9" s="31">
        <f t="shared" si="2"/>
        <v>65.3</v>
      </c>
      <c r="N9" s="32" t="s">
        <v>24</v>
      </c>
      <c r="O9" s="19"/>
    </row>
    <row r="10" spans="1:15" s="1" customFormat="1" ht="22.5" customHeight="1">
      <c r="A10" s="17">
        <v>7</v>
      </c>
      <c r="B10" s="21"/>
      <c r="C10" s="18"/>
      <c r="D10" s="19" t="s">
        <v>39</v>
      </c>
      <c r="E10" s="19" t="s">
        <v>28</v>
      </c>
      <c r="F10" s="19" t="s">
        <v>32</v>
      </c>
      <c r="G10" s="19" t="s">
        <v>38</v>
      </c>
      <c r="H10" s="19" t="s">
        <v>23</v>
      </c>
      <c r="I10" s="29">
        <v>51</v>
      </c>
      <c r="J10" s="30">
        <f t="shared" si="0"/>
        <v>25.5</v>
      </c>
      <c r="K10" s="31">
        <v>78</v>
      </c>
      <c r="L10" s="31">
        <f t="shared" si="1"/>
        <v>39</v>
      </c>
      <c r="M10" s="31">
        <f t="shared" si="2"/>
        <v>64.5</v>
      </c>
      <c r="N10" s="32"/>
      <c r="O10" s="19"/>
    </row>
    <row r="11" spans="1:15" s="1" customFormat="1" ht="22.5" customHeight="1">
      <c r="A11" s="17">
        <v>8</v>
      </c>
      <c r="B11" s="21"/>
      <c r="C11" s="18"/>
      <c r="D11" s="19" t="s">
        <v>40</v>
      </c>
      <c r="E11" s="19" t="s">
        <v>20</v>
      </c>
      <c r="F11" s="19" t="s">
        <v>41</v>
      </c>
      <c r="G11" s="19" t="s">
        <v>38</v>
      </c>
      <c r="H11" s="19" t="s">
        <v>23</v>
      </c>
      <c r="I11" s="29">
        <v>39</v>
      </c>
      <c r="J11" s="30">
        <f t="shared" si="0"/>
        <v>19.5</v>
      </c>
      <c r="K11" s="31" t="s">
        <v>42</v>
      </c>
      <c r="L11" s="31" t="s">
        <v>42</v>
      </c>
      <c r="M11" s="33" t="s">
        <v>43</v>
      </c>
      <c r="N11" s="32"/>
      <c r="O11" s="19"/>
    </row>
    <row r="12" spans="1:15" s="1" customFormat="1" ht="22.5" customHeight="1">
      <c r="A12" s="17">
        <v>9</v>
      </c>
      <c r="B12" s="21"/>
      <c r="C12" s="20" t="s">
        <v>44</v>
      </c>
      <c r="D12" s="19" t="s">
        <v>45</v>
      </c>
      <c r="E12" s="19" t="s">
        <v>28</v>
      </c>
      <c r="F12" s="19" t="s">
        <v>46</v>
      </c>
      <c r="G12" s="19" t="s">
        <v>47</v>
      </c>
      <c r="H12" s="19" t="s">
        <v>23</v>
      </c>
      <c r="I12" s="29">
        <v>62</v>
      </c>
      <c r="J12" s="30">
        <f t="shared" si="0"/>
        <v>31</v>
      </c>
      <c r="K12" s="31">
        <v>74.6</v>
      </c>
      <c r="L12" s="31">
        <f t="shared" si="1"/>
        <v>37.3</v>
      </c>
      <c r="M12" s="31">
        <f t="shared" si="2"/>
        <v>68.3</v>
      </c>
      <c r="N12" s="32" t="s">
        <v>24</v>
      </c>
      <c r="O12" s="19"/>
    </row>
    <row r="13" spans="1:15" s="1" customFormat="1" ht="22.5" customHeight="1">
      <c r="A13" s="17">
        <v>10</v>
      </c>
      <c r="B13" s="21"/>
      <c r="C13" s="21"/>
      <c r="D13" s="19" t="s">
        <v>48</v>
      </c>
      <c r="E13" s="19" t="s">
        <v>28</v>
      </c>
      <c r="F13" s="19" t="s">
        <v>21</v>
      </c>
      <c r="G13" s="19" t="s">
        <v>47</v>
      </c>
      <c r="H13" s="19" t="s">
        <v>23</v>
      </c>
      <c r="I13" s="29">
        <v>57</v>
      </c>
      <c r="J13" s="30">
        <f t="shared" si="0"/>
        <v>28.5</v>
      </c>
      <c r="K13" s="31">
        <v>73.4</v>
      </c>
      <c r="L13" s="31">
        <f t="shared" si="1"/>
        <v>36.7</v>
      </c>
      <c r="M13" s="31">
        <f t="shared" si="2"/>
        <v>65.2</v>
      </c>
      <c r="N13" s="32"/>
      <c r="O13" s="19"/>
    </row>
    <row r="14" spans="1:15" s="1" customFormat="1" ht="22.5" customHeight="1">
      <c r="A14" s="17">
        <v>11</v>
      </c>
      <c r="B14" s="21"/>
      <c r="C14" s="21"/>
      <c r="D14" s="19" t="s">
        <v>49</v>
      </c>
      <c r="E14" s="19" t="s">
        <v>28</v>
      </c>
      <c r="F14" s="19" t="s">
        <v>29</v>
      </c>
      <c r="G14" s="19" t="s">
        <v>47</v>
      </c>
      <c r="H14" s="19" t="s">
        <v>23</v>
      </c>
      <c r="I14" s="29">
        <v>55</v>
      </c>
      <c r="J14" s="30">
        <f t="shared" si="0"/>
        <v>27.5</v>
      </c>
      <c r="K14" s="31">
        <v>77.6</v>
      </c>
      <c r="L14" s="31">
        <f t="shared" si="1"/>
        <v>38.8</v>
      </c>
      <c r="M14" s="31">
        <f t="shared" si="2"/>
        <v>66.3</v>
      </c>
      <c r="N14" s="32"/>
      <c r="O14" s="19"/>
    </row>
    <row r="15" spans="1:15" s="1" customFormat="1" ht="22.5" customHeight="1">
      <c r="A15" s="17">
        <v>12</v>
      </c>
      <c r="B15" s="18" t="s">
        <v>50</v>
      </c>
      <c r="C15" s="18" t="s">
        <v>51</v>
      </c>
      <c r="D15" s="19" t="s">
        <v>52</v>
      </c>
      <c r="E15" s="19" t="s">
        <v>28</v>
      </c>
      <c r="F15" s="19" t="s">
        <v>21</v>
      </c>
      <c r="G15" s="19" t="s">
        <v>53</v>
      </c>
      <c r="H15" s="19" t="s">
        <v>23</v>
      </c>
      <c r="I15" s="29">
        <v>60</v>
      </c>
      <c r="J15" s="30">
        <f t="shared" si="0"/>
        <v>30</v>
      </c>
      <c r="K15" s="31">
        <v>75.4</v>
      </c>
      <c r="L15" s="31">
        <f t="shared" si="1"/>
        <v>37.7</v>
      </c>
      <c r="M15" s="31">
        <f t="shared" si="2"/>
        <v>67.7</v>
      </c>
      <c r="N15" s="32" t="s">
        <v>24</v>
      </c>
      <c r="O15" s="19"/>
    </row>
    <row r="16" spans="1:15" s="1" customFormat="1" ht="22.5" customHeight="1">
      <c r="A16" s="17">
        <v>13</v>
      </c>
      <c r="B16" s="18"/>
      <c r="C16" s="18"/>
      <c r="D16" s="19" t="s">
        <v>54</v>
      </c>
      <c r="E16" s="19" t="s">
        <v>28</v>
      </c>
      <c r="F16" s="19" t="s">
        <v>32</v>
      </c>
      <c r="G16" s="19" t="s">
        <v>53</v>
      </c>
      <c r="H16" s="19" t="s">
        <v>23</v>
      </c>
      <c r="I16" s="29">
        <v>55</v>
      </c>
      <c r="J16" s="30">
        <f t="shared" si="0"/>
        <v>27.5</v>
      </c>
      <c r="K16" s="31">
        <v>77.6</v>
      </c>
      <c r="L16" s="31">
        <f t="shared" si="1"/>
        <v>38.8</v>
      </c>
      <c r="M16" s="31">
        <f t="shared" si="2"/>
        <v>66.3</v>
      </c>
      <c r="N16" s="32"/>
      <c r="O16" s="19"/>
    </row>
    <row r="17" spans="1:15" s="1" customFormat="1" ht="22.5" customHeight="1">
      <c r="A17" s="17">
        <v>14</v>
      </c>
      <c r="B17" s="18"/>
      <c r="C17" s="18"/>
      <c r="D17" s="19" t="s">
        <v>55</v>
      </c>
      <c r="E17" s="19" t="s">
        <v>28</v>
      </c>
      <c r="F17" s="19" t="s">
        <v>21</v>
      </c>
      <c r="G17" s="19" t="s">
        <v>53</v>
      </c>
      <c r="H17" s="19" t="s">
        <v>23</v>
      </c>
      <c r="I17" s="29">
        <v>52</v>
      </c>
      <c r="J17" s="30">
        <f t="shared" si="0"/>
        <v>26</v>
      </c>
      <c r="K17" s="31">
        <v>69.8</v>
      </c>
      <c r="L17" s="31">
        <f t="shared" si="1"/>
        <v>34.9</v>
      </c>
      <c r="M17" s="31">
        <f t="shared" si="2"/>
        <v>60.9</v>
      </c>
      <c r="N17" s="32"/>
      <c r="O17" s="19"/>
    </row>
    <row r="18" spans="1:15" s="1" customFormat="1" ht="22.5" customHeight="1">
      <c r="A18" s="17">
        <v>15</v>
      </c>
      <c r="B18" s="20" t="s">
        <v>56</v>
      </c>
      <c r="C18" s="20" t="s">
        <v>26</v>
      </c>
      <c r="D18" s="19" t="s">
        <v>57</v>
      </c>
      <c r="E18" s="19" t="s">
        <v>28</v>
      </c>
      <c r="F18" s="19" t="s">
        <v>32</v>
      </c>
      <c r="G18" s="19" t="s">
        <v>58</v>
      </c>
      <c r="H18" s="19" t="s">
        <v>23</v>
      </c>
      <c r="I18" s="29">
        <v>55</v>
      </c>
      <c r="J18" s="30">
        <f t="shared" si="0"/>
        <v>27.5</v>
      </c>
      <c r="K18" s="31">
        <v>77.6</v>
      </c>
      <c r="L18" s="31">
        <f t="shared" si="1"/>
        <v>38.8</v>
      </c>
      <c r="M18" s="31">
        <f t="shared" si="2"/>
        <v>66.3</v>
      </c>
      <c r="N18" s="32" t="s">
        <v>24</v>
      </c>
      <c r="O18" s="19"/>
    </row>
    <row r="19" spans="1:15" s="1" customFormat="1" ht="22.5" customHeight="1">
      <c r="A19" s="17">
        <v>16</v>
      </c>
      <c r="B19" s="21"/>
      <c r="C19" s="21"/>
      <c r="D19" s="19" t="s">
        <v>59</v>
      </c>
      <c r="E19" s="19" t="s">
        <v>28</v>
      </c>
      <c r="F19" s="19" t="s">
        <v>29</v>
      </c>
      <c r="G19" s="19" t="s">
        <v>58</v>
      </c>
      <c r="H19" s="19" t="s">
        <v>23</v>
      </c>
      <c r="I19" s="29">
        <v>54</v>
      </c>
      <c r="J19" s="30">
        <f t="shared" si="0"/>
        <v>27</v>
      </c>
      <c r="K19" s="31">
        <v>72</v>
      </c>
      <c r="L19" s="31">
        <f t="shared" si="1"/>
        <v>36</v>
      </c>
      <c r="M19" s="31">
        <f t="shared" si="2"/>
        <v>63</v>
      </c>
      <c r="N19" s="32"/>
      <c r="O19" s="19"/>
    </row>
    <row r="20" spans="1:15" s="1" customFormat="1" ht="22.5" customHeight="1">
      <c r="A20" s="17">
        <v>17</v>
      </c>
      <c r="B20" s="21"/>
      <c r="C20" s="21"/>
      <c r="D20" s="19" t="s">
        <v>60</v>
      </c>
      <c r="E20" s="19" t="s">
        <v>28</v>
      </c>
      <c r="F20" s="19" t="s">
        <v>32</v>
      </c>
      <c r="G20" s="19" t="s">
        <v>58</v>
      </c>
      <c r="H20" s="19" t="s">
        <v>23</v>
      </c>
      <c r="I20" s="29">
        <v>53</v>
      </c>
      <c r="J20" s="30">
        <f t="shared" si="0"/>
        <v>26.5</v>
      </c>
      <c r="K20" s="31">
        <v>75.8</v>
      </c>
      <c r="L20" s="31">
        <f t="shared" si="1"/>
        <v>37.9</v>
      </c>
      <c r="M20" s="31">
        <f t="shared" si="2"/>
        <v>64.4</v>
      </c>
      <c r="N20" s="32"/>
      <c r="O20" s="19"/>
    </row>
    <row r="21" spans="1:15" s="1" customFormat="1" ht="22.5" customHeight="1">
      <c r="A21" s="17">
        <v>18</v>
      </c>
      <c r="B21" s="21"/>
      <c r="C21" s="21"/>
      <c r="D21" s="19" t="s">
        <v>61</v>
      </c>
      <c r="E21" s="19" t="s">
        <v>28</v>
      </c>
      <c r="F21" s="19" t="s">
        <v>32</v>
      </c>
      <c r="G21" s="19" t="s">
        <v>58</v>
      </c>
      <c r="H21" s="19" t="s">
        <v>23</v>
      </c>
      <c r="I21" s="29">
        <v>53</v>
      </c>
      <c r="J21" s="30">
        <f t="shared" si="0"/>
        <v>26.5</v>
      </c>
      <c r="K21" s="31">
        <v>76</v>
      </c>
      <c r="L21" s="31">
        <f t="shared" si="1"/>
        <v>38</v>
      </c>
      <c r="M21" s="31">
        <f t="shared" si="2"/>
        <v>64.5</v>
      </c>
      <c r="N21" s="32"/>
      <c r="O21" s="19"/>
    </row>
    <row r="22" spans="1:15" s="1" customFormat="1" ht="22.5" customHeight="1">
      <c r="A22" s="17">
        <v>19</v>
      </c>
      <c r="B22" s="21"/>
      <c r="C22" s="18" t="s">
        <v>62</v>
      </c>
      <c r="D22" s="19" t="s">
        <v>63</v>
      </c>
      <c r="E22" s="19" t="s">
        <v>20</v>
      </c>
      <c r="F22" s="19" t="s">
        <v>32</v>
      </c>
      <c r="G22" s="19" t="s">
        <v>64</v>
      </c>
      <c r="H22" s="19" t="s">
        <v>65</v>
      </c>
      <c r="I22" s="29">
        <v>54</v>
      </c>
      <c r="J22" s="30">
        <f>I22*0.4</f>
        <v>21.6</v>
      </c>
      <c r="K22" s="31">
        <v>73</v>
      </c>
      <c r="L22" s="31">
        <f>K22*0.6</f>
        <v>43.8</v>
      </c>
      <c r="M22" s="31">
        <f t="shared" si="2"/>
        <v>65.4</v>
      </c>
      <c r="O22" s="19"/>
    </row>
    <row r="23" spans="1:15" s="1" customFormat="1" ht="22.5" customHeight="1">
      <c r="A23" s="17">
        <v>20</v>
      </c>
      <c r="B23" s="21"/>
      <c r="C23" s="18"/>
      <c r="D23" s="19" t="s">
        <v>66</v>
      </c>
      <c r="E23" s="19" t="s">
        <v>20</v>
      </c>
      <c r="F23" s="19" t="s">
        <v>21</v>
      </c>
      <c r="G23" s="19" t="s">
        <v>64</v>
      </c>
      <c r="H23" s="19" t="s">
        <v>65</v>
      </c>
      <c r="I23" s="29">
        <v>52</v>
      </c>
      <c r="J23" s="30">
        <f aca="true" t="shared" si="3" ref="J23:J40">I23*0.4</f>
        <v>20.8</v>
      </c>
      <c r="K23" s="31">
        <v>73.8</v>
      </c>
      <c r="L23" s="31">
        <f aca="true" t="shared" si="4" ref="L23:L40">K23*0.6</f>
        <v>44.279999999999994</v>
      </c>
      <c r="M23" s="31">
        <f t="shared" si="2"/>
        <v>65.08</v>
      </c>
      <c r="N23" s="32"/>
      <c r="O23" s="19"/>
    </row>
    <row r="24" spans="1:15" s="1" customFormat="1" ht="22.5" customHeight="1">
      <c r="A24" s="17">
        <v>21</v>
      </c>
      <c r="B24" s="21"/>
      <c r="C24" s="18"/>
      <c r="D24" s="19" t="s">
        <v>67</v>
      </c>
      <c r="E24" s="19" t="s">
        <v>20</v>
      </c>
      <c r="F24" s="19" t="s">
        <v>32</v>
      </c>
      <c r="G24" s="19" t="s">
        <v>64</v>
      </c>
      <c r="H24" s="19" t="s">
        <v>65</v>
      </c>
      <c r="I24" s="29">
        <v>47</v>
      </c>
      <c r="J24" s="30">
        <f t="shared" si="3"/>
        <v>18.8</v>
      </c>
      <c r="K24" s="31">
        <v>79</v>
      </c>
      <c r="L24" s="31">
        <f t="shared" si="4"/>
        <v>47.4</v>
      </c>
      <c r="M24" s="31">
        <f t="shared" si="2"/>
        <v>66.2</v>
      </c>
      <c r="N24" s="32" t="s">
        <v>24</v>
      </c>
      <c r="O24" s="19"/>
    </row>
    <row r="25" spans="1:15" s="1" customFormat="1" ht="22.5" customHeight="1">
      <c r="A25" s="17">
        <v>22</v>
      </c>
      <c r="B25" s="21"/>
      <c r="C25" s="18" t="s">
        <v>68</v>
      </c>
      <c r="D25" s="19" t="s">
        <v>69</v>
      </c>
      <c r="E25" s="19" t="s">
        <v>20</v>
      </c>
      <c r="F25" s="19" t="s">
        <v>21</v>
      </c>
      <c r="G25" s="19" t="s">
        <v>70</v>
      </c>
      <c r="H25" s="19" t="s">
        <v>65</v>
      </c>
      <c r="I25" s="29">
        <v>51</v>
      </c>
      <c r="J25" s="30">
        <f t="shared" si="3"/>
        <v>20.400000000000002</v>
      </c>
      <c r="K25" s="31">
        <v>67.2</v>
      </c>
      <c r="L25" s="31">
        <f t="shared" si="4"/>
        <v>40.32</v>
      </c>
      <c r="M25" s="31">
        <f t="shared" si="2"/>
        <v>60.72</v>
      </c>
      <c r="N25" s="32" t="s">
        <v>24</v>
      </c>
      <c r="O25" s="19"/>
    </row>
    <row r="26" spans="1:15" s="1" customFormat="1" ht="22.5" customHeight="1">
      <c r="A26" s="17">
        <v>23</v>
      </c>
      <c r="B26" s="21"/>
      <c r="C26" s="18"/>
      <c r="D26" s="19" t="s">
        <v>71</v>
      </c>
      <c r="E26" s="19" t="s">
        <v>20</v>
      </c>
      <c r="F26" s="19" t="s">
        <v>32</v>
      </c>
      <c r="G26" s="19" t="s">
        <v>70</v>
      </c>
      <c r="H26" s="19" t="s">
        <v>65</v>
      </c>
      <c r="I26" s="29">
        <v>43</v>
      </c>
      <c r="J26" s="30">
        <f t="shared" si="3"/>
        <v>17.2</v>
      </c>
      <c r="K26" s="31" t="s">
        <v>42</v>
      </c>
      <c r="L26" s="31" t="s">
        <v>42</v>
      </c>
      <c r="M26" s="33" t="s">
        <v>43</v>
      </c>
      <c r="N26" s="32"/>
      <c r="O26" s="19"/>
    </row>
    <row r="27" spans="1:15" s="1" customFormat="1" ht="22.5" customHeight="1">
      <c r="A27" s="17">
        <v>24</v>
      </c>
      <c r="B27" s="21"/>
      <c r="C27" s="18"/>
      <c r="D27" s="19" t="s">
        <v>72</v>
      </c>
      <c r="E27" s="19" t="s">
        <v>20</v>
      </c>
      <c r="F27" s="19" t="s">
        <v>32</v>
      </c>
      <c r="G27" s="19" t="s">
        <v>70</v>
      </c>
      <c r="H27" s="19" t="s">
        <v>65</v>
      </c>
      <c r="I27" s="29">
        <v>43</v>
      </c>
      <c r="J27" s="30">
        <f t="shared" si="3"/>
        <v>17.2</v>
      </c>
      <c r="K27" s="31">
        <v>69.4</v>
      </c>
      <c r="L27" s="31">
        <f t="shared" si="4"/>
        <v>41.64</v>
      </c>
      <c r="M27" s="31">
        <f t="shared" si="2"/>
        <v>58.84</v>
      </c>
      <c r="N27" s="32"/>
      <c r="O27" s="19"/>
    </row>
    <row r="28" spans="1:15" s="1" customFormat="1" ht="22.5" customHeight="1">
      <c r="A28" s="17">
        <v>25</v>
      </c>
      <c r="B28" s="18" t="s">
        <v>73</v>
      </c>
      <c r="C28" s="18" t="s">
        <v>74</v>
      </c>
      <c r="D28" s="19" t="s">
        <v>75</v>
      </c>
      <c r="E28" s="19" t="s">
        <v>20</v>
      </c>
      <c r="F28" s="19" t="s">
        <v>32</v>
      </c>
      <c r="G28" s="19" t="s">
        <v>76</v>
      </c>
      <c r="H28" s="19" t="s">
        <v>65</v>
      </c>
      <c r="I28" s="29">
        <v>51</v>
      </c>
      <c r="J28" s="30">
        <f t="shared" si="3"/>
        <v>20.400000000000002</v>
      </c>
      <c r="K28" s="31">
        <v>75.7</v>
      </c>
      <c r="L28" s="31">
        <f t="shared" si="4"/>
        <v>45.42</v>
      </c>
      <c r="M28" s="31">
        <f t="shared" si="2"/>
        <v>65.82000000000001</v>
      </c>
      <c r="N28" s="32" t="s">
        <v>24</v>
      </c>
      <c r="O28" s="19"/>
    </row>
    <row r="29" spans="1:15" s="1" customFormat="1" ht="22.5" customHeight="1">
      <c r="A29" s="17">
        <v>26</v>
      </c>
      <c r="B29" s="18"/>
      <c r="C29" s="18"/>
      <c r="D29" s="19" t="s">
        <v>77</v>
      </c>
      <c r="E29" s="19" t="s">
        <v>20</v>
      </c>
      <c r="F29" s="19" t="s">
        <v>21</v>
      </c>
      <c r="G29" s="19" t="s">
        <v>76</v>
      </c>
      <c r="H29" s="19" t="s">
        <v>65</v>
      </c>
      <c r="I29" s="29">
        <v>42</v>
      </c>
      <c r="J29" s="30">
        <f t="shared" si="3"/>
        <v>16.8</v>
      </c>
      <c r="K29" s="31">
        <v>70.8</v>
      </c>
      <c r="L29" s="31">
        <f t="shared" si="4"/>
        <v>42.48</v>
      </c>
      <c r="M29" s="31">
        <f t="shared" si="2"/>
        <v>59.28</v>
      </c>
      <c r="N29" s="32"/>
      <c r="O29" s="19"/>
    </row>
    <row r="30" spans="1:15" s="1" customFormat="1" ht="22.5" customHeight="1">
      <c r="A30" s="17">
        <v>27</v>
      </c>
      <c r="B30" s="18"/>
      <c r="C30" s="20" t="s">
        <v>78</v>
      </c>
      <c r="D30" s="19" t="s">
        <v>79</v>
      </c>
      <c r="E30" s="19" t="s">
        <v>20</v>
      </c>
      <c r="F30" s="19" t="s">
        <v>32</v>
      </c>
      <c r="G30" s="19" t="s">
        <v>80</v>
      </c>
      <c r="H30" s="19" t="s">
        <v>65</v>
      </c>
      <c r="I30" s="29">
        <v>51</v>
      </c>
      <c r="J30" s="30">
        <f t="shared" si="3"/>
        <v>20.400000000000002</v>
      </c>
      <c r="K30" s="31">
        <v>85.1</v>
      </c>
      <c r="L30" s="31">
        <f t="shared" si="4"/>
        <v>51.059999999999995</v>
      </c>
      <c r="M30" s="31">
        <f t="shared" si="2"/>
        <v>71.46</v>
      </c>
      <c r="N30" s="32" t="s">
        <v>24</v>
      </c>
      <c r="O30" s="19"/>
    </row>
    <row r="31" spans="1:15" s="1" customFormat="1" ht="22.5" customHeight="1">
      <c r="A31" s="17">
        <v>28</v>
      </c>
      <c r="B31" s="18"/>
      <c r="C31" s="21"/>
      <c r="D31" s="19" t="s">
        <v>81</v>
      </c>
      <c r="E31" s="19" t="s">
        <v>20</v>
      </c>
      <c r="F31" s="19" t="s">
        <v>32</v>
      </c>
      <c r="G31" s="19" t="s">
        <v>80</v>
      </c>
      <c r="H31" s="19" t="s">
        <v>65</v>
      </c>
      <c r="I31" s="29">
        <v>45</v>
      </c>
      <c r="J31" s="30">
        <f t="shared" si="3"/>
        <v>18</v>
      </c>
      <c r="K31" s="31">
        <v>73.2</v>
      </c>
      <c r="L31" s="31">
        <f t="shared" si="4"/>
        <v>43.92</v>
      </c>
      <c r="M31" s="31">
        <f t="shared" si="2"/>
        <v>61.92</v>
      </c>
      <c r="N31" s="32"/>
      <c r="O31" s="19"/>
    </row>
    <row r="32" spans="1:15" s="1" customFormat="1" ht="22.5" customHeight="1">
      <c r="A32" s="17">
        <v>29</v>
      </c>
      <c r="B32" s="18"/>
      <c r="C32" s="21"/>
      <c r="D32" s="19" t="s">
        <v>82</v>
      </c>
      <c r="E32" s="19" t="s">
        <v>20</v>
      </c>
      <c r="F32" s="19" t="s">
        <v>32</v>
      </c>
      <c r="G32" s="19" t="s">
        <v>80</v>
      </c>
      <c r="H32" s="19" t="s">
        <v>65</v>
      </c>
      <c r="I32" s="29">
        <v>42</v>
      </c>
      <c r="J32" s="30">
        <f t="shared" si="3"/>
        <v>16.8</v>
      </c>
      <c r="K32" s="31">
        <v>73.7</v>
      </c>
      <c r="L32" s="31">
        <f t="shared" si="4"/>
        <v>44.22</v>
      </c>
      <c r="M32" s="31">
        <f t="shared" si="2"/>
        <v>61.019999999999996</v>
      </c>
      <c r="N32" s="32"/>
      <c r="O32" s="19"/>
    </row>
    <row r="33" spans="1:15" s="1" customFormat="1" ht="22.5" customHeight="1">
      <c r="A33" s="17">
        <v>30</v>
      </c>
      <c r="B33" s="18"/>
      <c r="C33" s="18" t="s">
        <v>83</v>
      </c>
      <c r="D33" s="19" t="s">
        <v>84</v>
      </c>
      <c r="E33" s="19" t="s">
        <v>28</v>
      </c>
      <c r="F33" s="19" t="s">
        <v>41</v>
      </c>
      <c r="G33" s="19" t="s">
        <v>85</v>
      </c>
      <c r="H33" s="19" t="s">
        <v>65</v>
      </c>
      <c r="I33" s="29">
        <v>65</v>
      </c>
      <c r="J33" s="30">
        <f t="shared" si="3"/>
        <v>26</v>
      </c>
      <c r="K33" s="31">
        <v>84.9</v>
      </c>
      <c r="L33" s="31">
        <f t="shared" si="4"/>
        <v>50.940000000000005</v>
      </c>
      <c r="M33" s="31">
        <f t="shared" si="2"/>
        <v>76.94</v>
      </c>
      <c r="N33" s="32" t="s">
        <v>24</v>
      </c>
      <c r="O33" s="19"/>
    </row>
    <row r="34" spans="1:15" s="1" customFormat="1" ht="22.5" customHeight="1">
      <c r="A34" s="17">
        <v>31</v>
      </c>
      <c r="B34" s="18"/>
      <c r="C34" s="18"/>
      <c r="D34" s="19" t="s">
        <v>86</v>
      </c>
      <c r="E34" s="19" t="s">
        <v>28</v>
      </c>
      <c r="F34" s="19" t="s">
        <v>46</v>
      </c>
      <c r="G34" s="19" t="s">
        <v>85</v>
      </c>
      <c r="H34" s="19" t="s">
        <v>65</v>
      </c>
      <c r="I34" s="29">
        <v>55</v>
      </c>
      <c r="J34" s="30">
        <f t="shared" si="3"/>
        <v>22</v>
      </c>
      <c r="K34" s="31">
        <v>69.9</v>
      </c>
      <c r="L34" s="31">
        <f t="shared" si="4"/>
        <v>41.940000000000005</v>
      </c>
      <c r="M34" s="31">
        <f t="shared" si="2"/>
        <v>63.940000000000005</v>
      </c>
      <c r="N34" s="32"/>
      <c r="O34" s="19"/>
    </row>
    <row r="35" spans="1:15" s="1" customFormat="1" ht="22.5" customHeight="1">
      <c r="A35" s="17">
        <v>32</v>
      </c>
      <c r="B35" s="18"/>
      <c r="C35" s="18"/>
      <c r="D35" s="19" t="s">
        <v>87</v>
      </c>
      <c r="E35" s="19" t="s">
        <v>28</v>
      </c>
      <c r="F35" s="19" t="s">
        <v>32</v>
      </c>
      <c r="G35" s="19" t="s">
        <v>85</v>
      </c>
      <c r="H35" s="19" t="s">
        <v>65</v>
      </c>
      <c r="I35" s="29">
        <v>50</v>
      </c>
      <c r="J35" s="30">
        <f t="shared" si="3"/>
        <v>20</v>
      </c>
      <c r="K35" s="31">
        <v>73.6</v>
      </c>
      <c r="L35" s="31">
        <f t="shared" si="4"/>
        <v>44.16</v>
      </c>
      <c r="M35" s="31">
        <f t="shared" si="2"/>
        <v>64.16</v>
      </c>
      <c r="N35" s="32"/>
      <c r="O35" s="19"/>
    </row>
    <row r="36" spans="1:15" s="1" customFormat="1" ht="22.5" customHeight="1">
      <c r="A36" s="17">
        <v>33</v>
      </c>
      <c r="B36" s="18"/>
      <c r="C36" s="18" t="s">
        <v>88</v>
      </c>
      <c r="D36" s="19" t="s">
        <v>89</v>
      </c>
      <c r="E36" s="19" t="s">
        <v>28</v>
      </c>
      <c r="F36" s="19" t="s">
        <v>32</v>
      </c>
      <c r="G36" s="19" t="s">
        <v>90</v>
      </c>
      <c r="H36" s="19" t="s">
        <v>65</v>
      </c>
      <c r="I36" s="29">
        <v>60</v>
      </c>
      <c r="J36" s="30">
        <f t="shared" si="3"/>
        <v>24</v>
      </c>
      <c r="K36" s="31" t="s">
        <v>42</v>
      </c>
      <c r="L36" s="31" t="s">
        <v>42</v>
      </c>
      <c r="M36" s="33" t="s">
        <v>43</v>
      </c>
      <c r="N36" s="32"/>
      <c r="O36" s="19"/>
    </row>
    <row r="37" spans="1:15" s="1" customFormat="1" ht="22.5" customHeight="1">
      <c r="A37" s="17">
        <v>34</v>
      </c>
      <c r="B37" s="18"/>
      <c r="C37" s="18"/>
      <c r="D37" s="19" t="s">
        <v>91</v>
      </c>
      <c r="E37" s="19" t="s">
        <v>28</v>
      </c>
      <c r="F37" s="19" t="s">
        <v>32</v>
      </c>
      <c r="G37" s="19" t="s">
        <v>90</v>
      </c>
      <c r="H37" s="19" t="s">
        <v>65</v>
      </c>
      <c r="I37" s="29">
        <v>52</v>
      </c>
      <c r="J37" s="30">
        <f t="shared" si="3"/>
        <v>20.8</v>
      </c>
      <c r="K37" s="31">
        <v>82.6</v>
      </c>
      <c r="L37" s="31">
        <f t="shared" si="4"/>
        <v>49.559999999999995</v>
      </c>
      <c r="M37" s="31">
        <f aca="true" t="shared" si="5" ref="M37:M57">J37+L37</f>
        <v>70.36</v>
      </c>
      <c r="N37" s="32" t="s">
        <v>24</v>
      </c>
      <c r="O37" s="19"/>
    </row>
    <row r="38" spans="1:15" s="1" customFormat="1" ht="22.5" customHeight="1">
      <c r="A38" s="17">
        <v>35</v>
      </c>
      <c r="B38" s="20" t="s">
        <v>92</v>
      </c>
      <c r="C38" s="20" t="s">
        <v>93</v>
      </c>
      <c r="D38" s="19" t="s">
        <v>94</v>
      </c>
      <c r="E38" s="19" t="s">
        <v>28</v>
      </c>
      <c r="F38" s="19" t="s">
        <v>21</v>
      </c>
      <c r="G38" s="19" t="s">
        <v>95</v>
      </c>
      <c r="H38" s="19" t="s">
        <v>65</v>
      </c>
      <c r="I38" s="29">
        <v>67</v>
      </c>
      <c r="J38" s="30">
        <f t="shared" si="3"/>
        <v>26.8</v>
      </c>
      <c r="K38" s="31">
        <v>76.8</v>
      </c>
      <c r="L38" s="31">
        <f t="shared" si="4"/>
        <v>46.08</v>
      </c>
      <c r="M38" s="31">
        <f t="shared" si="5"/>
        <v>72.88</v>
      </c>
      <c r="N38" s="32" t="s">
        <v>24</v>
      </c>
      <c r="O38" s="19"/>
    </row>
    <row r="39" spans="1:15" s="1" customFormat="1" ht="22.5" customHeight="1">
      <c r="A39" s="17">
        <v>36</v>
      </c>
      <c r="B39" s="21"/>
      <c r="C39" s="21"/>
      <c r="D39" s="19" t="s">
        <v>96</v>
      </c>
      <c r="E39" s="19" t="s">
        <v>20</v>
      </c>
      <c r="F39" s="19" t="s">
        <v>32</v>
      </c>
      <c r="G39" s="19" t="s">
        <v>95</v>
      </c>
      <c r="H39" s="19" t="s">
        <v>65</v>
      </c>
      <c r="I39" s="29">
        <v>56</v>
      </c>
      <c r="J39" s="30">
        <f t="shared" si="3"/>
        <v>22.400000000000002</v>
      </c>
      <c r="K39" s="31">
        <v>75.6</v>
      </c>
      <c r="L39" s="31">
        <f t="shared" si="4"/>
        <v>45.35999999999999</v>
      </c>
      <c r="M39" s="31">
        <f t="shared" si="5"/>
        <v>67.75999999999999</v>
      </c>
      <c r="N39" s="32"/>
      <c r="O39" s="19"/>
    </row>
    <row r="40" spans="1:15" s="1" customFormat="1" ht="22.5" customHeight="1">
      <c r="A40" s="17">
        <v>37</v>
      </c>
      <c r="B40" s="21"/>
      <c r="C40" s="21"/>
      <c r="D40" s="19" t="s">
        <v>97</v>
      </c>
      <c r="E40" s="19" t="s">
        <v>20</v>
      </c>
      <c r="F40" s="19" t="s">
        <v>32</v>
      </c>
      <c r="G40" s="19" t="s">
        <v>95</v>
      </c>
      <c r="H40" s="19" t="s">
        <v>65</v>
      </c>
      <c r="I40" s="29">
        <v>51</v>
      </c>
      <c r="J40" s="30">
        <f t="shared" si="3"/>
        <v>20.400000000000002</v>
      </c>
      <c r="K40" s="31">
        <v>74.4</v>
      </c>
      <c r="L40" s="31">
        <f t="shared" si="4"/>
        <v>44.64</v>
      </c>
      <c r="M40" s="31">
        <f t="shared" si="5"/>
        <v>65.04</v>
      </c>
      <c r="N40" s="32"/>
      <c r="O40" s="19"/>
    </row>
    <row r="41" spans="1:15" s="1" customFormat="1" ht="22.5" customHeight="1">
      <c r="A41" s="17">
        <v>38</v>
      </c>
      <c r="B41" s="18" t="s">
        <v>98</v>
      </c>
      <c r="C41" s="18" t="s">
        <v>99</v>
      </c>
      <c r="D41" s="19" t="s">
        <v>100</v>
      </c>
      <c r="E41" s="19" t="s">
        <v>28</v>
      </c>
      <c r="F41" s="19" t="s">
        <v>32</v>
      </c>
      <c r="G41" s="19" t="s">
        <v>101</v>
      </c>
      <c r="H41" s="19" t="s">
        <v>23</v>
      </c>
      <c r="I41" s="29">
        <v>55</v>
      </c>
      <c r="J41" s="30">
        <f>I41*0.5</f>
        <v>27.5</v>
      </c>
      <c r="K41" s="31">
        <v>81.4</v>
      </c>
      <c r="L41" s="31">
        <f>K41*0.5</f>
        <v>40.7</v>
      </c>
      <c r="M41" s="31">
        <f t="shared" si="5"/>
        <v>68.2</v>
      </c>
      <c r="N41" s="32" t="s">
        <v>24</v>
      </c>
      <c r="O41" s="19"/>
    </row>
    <row r="42" spans="1:15" s="1" customFormat="1" ht="22.5" customHeight="1">
      <c r="A42" s="17">
        <v>39</v>
      </c>
      <c r="B42" s="18"/>
      <c r="C42" s="18"/>
      <c r="D42" s="19" t="s">
        <v>102</v>
      </c>
      <c r="E42" s="19" t="s">
        <v>28</v>
      </c>
      <c r="F42" s="19" t="s">
        <v>32</v>
      </c>
      <c r="G42" s="19" t="s">
        <v>101</v>
      </c>
      <c r="H42" s="19" t="s">
        <v>23</v>
      </c>
      <c r="I42" s="29">
        <v>52</v>
      </c>
      <c r="J42" s="30">
        <f>I42*0.5</f>
        <v>26</v>
      </c>
      <c r="K42" s="31">
        <v>76.2</v>
      </c>
      <c r="L42" s="31">
        <f>K42*0.5</f>
        <v>38.1</v>
      </c>
      <c r="M42" s="31">
        <f t="shared" si="5"/>
        <v>64.1</v>
      </c>
      <c r="N42" s="32"/>
      <c r="O42" s="19"/>
    </row>
    <row r="43" spans="1:15" s="1" customFormat="1" ht="22.5" customHeight="1">
      <c r="A43" s="17">
        <v>40</v>
      </c>
      <c r="B43" s="18"/>
      <c r="C43" s="18"/>
      <c r="D43" s="19" t="s">
        <v>103</v>
      </c>
      <c r="E43" s="19" t="s">
        <v>28</v>
      </c>
      <c r="F43" s="19" t="s">
        <v>32</v>
      </c>
      <c r="G43" s="19" t="s">
        <v>101</v>
      </c>
      <c r="H43" s="19" t="s">
        <v>23</v>
      </c>
      <c r="I43" s="29">
        <v>33</v>
      </c>
      <c r="J43" s="30">
        <f>I43*0.5</f>
        <v>16.5</v>
      </c>
      <c r="K43" s="31">
        <v>70.6</v>
      </c>
      <c r="L43" s="31">
        <f>K43*0.5</f>
        <v>35.3</v>
      </c>
      <c r="M43" s="31">
        <f t="shared" si="5"/>
        <v>51.8</v>
      </c>
      <c r="N43" s="32"/>
      <c r="O43" s="19"/>
    </row>
    <row r="44" spans="1:15" s="1" customFormat="1" ht="22.5" customHeight="1">
      <c r="A44" s="17">
        <v>41</v>
      </c>
      <c r="B44" s="20" t="s">
        <v>104</v>
      </c>
      <c r="C44" s="20" t="s">
        <v>105</v>
      </c>
      <c r="D44" s="19" t="s">
        <v>106</v>
      </c>
      <c r="E44" s="19" t="s">
        <v>28</v>
      </c>
      <c r="F44" s="19" t="s">
        <v>32</v>
      </c>
      <c r="G44" s="19" t="s">
        <v>107</v>
      </c>
      <c r="H44" s="19" t="s">
        <v>65</v>
      </c>
      <c r="I44" s="29">
        <v>60</v>
      </c>
      <c r="J44" s="30">
        <f>I44*0.4</f>
        <v>24</v>
      </c>
      <c r="K44" s="31">
        <v>79.4</v>
      </c>
      <c r="L44" s="31">
        <f>K44*0.6</f>
        <v>47.64</v>
      </c>
      <c r="M44" s="31">
        <f t="shared" si="5"/>
        <v>71.64</v>
      </c>
      <c r="N44" s="32"/>
      <c r="O44" s="19"/>
    </row>
    <row r="45" spans="1:15" s="1" customFormat="1" ht="22.5" customHeight="1">
      <c r="A45" s="17">
        <v>42</v>
      </c>
      <c r="B45" s="21"/>
      <c r="C45" s="21"/>
      <c r="D45" s="19" t="s">
        <v>108</v>
      </c>
      <c r="E45" s="19" t="s">
        <v>28</v>
      </c>
      <c r="F45" s="19" t="s">
        <v>32</v>
      </c>
      <c r="G45" s="19" t="s">
        <v>107</v>
      </c>
      <c r="H45" s="19" t="s">
        <v>65</v>
      </c>
      <c r="I45" s="29">
        <v>60</v>
      </c>
      <c r="J45" s="30">
        <f aca="true" t="shared" si="6" ref="J45:J57">I45*0.4</f>
        <v>24</v>
      </c>
      <c r="K45" s="31">
        <v>77</v>
      </c>
      <c r="L45" s="31">
        <f aca="true" t="shared" si="7" ref="L45:L57">K45*0.6</f>
        <v>46.199999999999996</v>
      </c>
      <c r="M45" s="31">
        <f t="shared" si="5"/>
        <v>70.19999999999999</v>
      </c>
      <c r="N45" s="32"/>
      <c r="O45" s="19"/>
    </row>
    <row r="46" spans="1:15" s="1" customFormat="1" ht="22.5" customHeight="1">
      <c r="A46" s="17">
        <v>43</v>
      </c>
      <c r="B46" s="21"/>
      <c r="C46" s="21"/>
      <c r="D46" s="19" t="s">
        <v>109</v>
      </c>
      <c r="E46" s="19" t="s">
        <v>28</v>
      </c>
      <c r="F46" s="19" t="s">
        <v>32</v>
      </c>
      <c r="G46" s="19" t="s">
        <v>107</v>
      </c>
      <c r="H46" s="19" t="s">
        <v>65</v>
      </c>
      <c r="I46" s="29">
        <v>60</v>
      </c>
      <c r="J46" s="30">
        <f t="shared" si="6"/>
        <v>24</v>
      </c>
      <c r="K46" s="31">
        <v>79.8</v>
      </c>
      <c r="L46" s="31">
        <f t="shared" si="7"/>
        <v>47.879999999999995</v>
      </c>
      <c r="M46" s="31">
        <f t="shared" si="5"/>
        <v>71.88</v>
      </c>
      <c r="N46" s="32" t="s">
        <v>24</v>
      </c>
      <c r="O46" s="19"/>
    </row>
    <row r="47" spans="1:15" s="1" customFormat="1" ht="22.5" customHeight="1">
      <c r="A47" s="17">
        <v>44</v>
      </c>
      <c r="B47" s="21"/>
      <c r="C47" s="18" t="s">
        <v>110</v>
      </c>
      <c r="D47" s="19" t="s">
        <v>111</v>
      </c>
      <c r="E47" s="19" t="s">
        <v>20</v>
      </c>
      <c r="F47" s="19" t="s">
        <v>32</v>
      </c>
      <c r="G47" s="19" t="s">
        <v>112</v>
      </c>
      <c r="H47" s="19" t="s">
        <v>65</v>
      </c>
      <c r="I47" s="29">
        <v>52</v>
      </c>
      <c r="J47" s="30">
        <f t="shared" si="6"/>
        <v>20.8</v>
      </c>
      <c r="K47" s="31">
        <v>78</v>
      </c>
      <c r="L47" s="31">
        <f t="shared" si="7"/>
        <v>46.8</v>
      </c>
      <c r="M47" s="31">
        <f t="shared" si="5"/>
        <v>67.6</v>
      </c>
      <c r="N47" s="32"/>
      <c r="O47" s="19"/>
    </row>
    <row r="48" spans="1:15" s="1" customFormat="1" ht="22.5" customHeight="1">
      <c r="A48" s="17">
        <v>45</v>
      </c>
      <c r="B48" s="21"/>
      <c r="C48" s="18"/>
      <c r="D48" s="19" t="s">
        <v>113</v>
      </c>
      <c r="E48" s="19" t="s">
        <v>20</v>
      </c>
      <c r="F48" s="19" t="s">
        <v>32</v>
      </c>
      <c r="G48" s="19" t="s">
        <v>112</v>
      </c>
      <c r="H48" s="19" t="s">
        <v>65</v>
      </c>
      <c r="I48" s="29">
        <v>52</v>
      </c>
      <c r="J48" s="30">
        <f t="shared" si="6"/>
        <v>20.8</v>
      </c>
      <c r="K48" s="31">
        <v>83.6</v>
      </c>
      <c r="L48" s="31">
        <f t="shared" si="7"/>
        <v>50.16</v>
      </c>
      <c r="M48" s="31">
        <f t="shared" si="5"/>
        <v>70.96</v>
      </c>
      <c r="N48" s="32" t="s">
        <v>24</v>
      </c>
      <c r="O48" s="19"/>
    </row>
    <row r="49" spans="1:15" s="1" customFormat="1" ht="22.5" customHeight="1">
      <c r="A49" s="17">
        <v>46</v>
      </c>
      <c r="B49" s="21"/>
      <c r="C49" s="20" t="s">
        <v>114</v>
      </c>
      <c r="D49" s="19" t="s">
        <v>115</v>
      </c>
      <c r="E49" s="19" t="s">
        <v>28</v>
      </c>
      <c r="F49" s="19" t="s">
        <v>21</v>
      </c>
      <c r="G49" s="19" t="s">
        <v>116</v>
      </c>
      <c r="H49" s="19" t="s">
        <v>65</v>
      </c>
      <c r="I49" s="29">
        <v>64</v>
      </c>
      <c r="J49" s="30">
        <f t="shared" si="6"/>
        <v>25.6</v>
      </c>
      <c r="K49" s="31">
        <v>75.8</v>
      </c>
      <c r="L49" s="31">
        <f t="shared" si="7"/>
        <v>45.48</v>
      </c>
      <c r="M49" s="31">
        <f t="shared" si="5"/>
        <v>71.08</v>
      </c>
      <c r="N49" s="32" t="s">
        <v>24</v>
      </c>
      <c r="O49" s="19"/>
    </row>
    <row r="50" spans="1:15" s="1" customFormat="1" ht="22.5" customHeight="1">
      <c r="A50" s="17">
        <v>47</v>
      </c>
      <c r="B50" s="21"/>
      <c r="C50" s="21"/>
      <c r="D50" s="19" t="s">
        <v>117</v>
      </c>
      <c r="E50" s="19" t="s">
        <v>28</v>
      </c>
      <c r="F50" s="19" t="s">
        <v>21</v>
      </c>
      <c r="G50" s="19" t="s">
        <v>116</v>
      </c>
      <c r="H50" s="19" t="s">
        <v>65</v>
      </c>
      <c r="I50" s="29">
        <v>61</v>
      </c>
      <c r="J50" s="30">
        <f t="shared" si="6"/>
        <v>24.400000000000002</v>
      </c>
      <c r="K50" s="31">
        <v>75.8</v>
      </c>
      <c r="L50" s="31">
        <f t="shared" si="7"/>
        <v>45.48</v>
      </c>
      <c r="M50" s="31">
        <f t="shared" si="5"/>
        <v>69.88</v>
      </c>
      <c r="N50" s="32"/>
      <c r="O50" s="19"/>
    </row>
    <row r="51" spans="1:15" s="1" customFormat="1" ht="22.5" customHeight="1">
      <c r="A51" s="17">
        <v>48</v>
      </c>
      <c r="B51" s="21"/>
      <c r="C51" s="21"/>
      <c r="D51" s="19" t="s">
        <v>118</v>
      </c>
      <c r="E51" s="19" t="s">
        <v>28</v>
      </c>
      <c r="F51" s="19" t="s">
        <v>21</v>
      </c>
      <c r="G51" s="19" t="s">
        <v>116</v>
      </c>
      <c r="H51" s="19" t="s">
        <v>65</v>
      </c>
      <c r="I51" s="29">
        <v>54</v>
      </c>
      <c r="J51" s="30">
        <f t="shared" si="6"/>
        <v>21.6</v>
      </c>
      <c r="K51" s="31">
        <v>64.4</v>
      </c>
      <c r="L51" s="31">
        <f t="shared" si="7"/>
        <v>38.64</v>
      </c>
      <c r="M51" s="31">
        <f t="shared" si="5"/>
        <v>60.24</v>
      </c>
      <c r="N51" s="32"/>
      <c r="O51" s="19"/>
    </row>
    <row r="52" spans="1:15" s="1" customFormat="1" ht="22.5" customHeight="1">
      <c r="A52" s="17">
        <v>49</v>
      </c>
      <c r="B52" s="20" t="s">
        <v>119</v>
      </c>
      <c r="C52" s="18" t="s">
        <v>120</v>
      </c>
      <c r="D52" s="19" t="s">
        <v>121</v>
      </c>
      <c r="E52" s="19" t="s">
        <v>20</v>
      </c>
      <c r="F52" s="19" t="s">
        <v>32</v>
      </c>
      <c r="G52" s="19" t="s">
        <v>122</v>
      </c>
      <c r="H52" s="19" t="s">
        <v>65</v>
      </c>
      <c r="I52" s="29">
        <v>52</v>
      </c>
      <c r="J52" s="30">
        <f t="shared" si="6"/>
        <v>20.8</v>
      </c>
      <c r="K52" s="31">
        <v>75.4</v>
      </c>
      <c r="L52" s="31">
        <f t="shared" si="7"/>
        <v>45.24</v>
      </c>
      <c r="M52" s="31">
        <f t="shared" si="5"/>
        <v>66.04</v>
      </c>
      <c r="N52" s="32" t="s">
        <v>24</v>
      </c>
      <c r="O52" s="19"/>
    </row>
    <row r="53" spans="1:15" s="1" customFormat="1" ht="22.5" customHeight="1">
      <c r="A53" s="17">
        <v>50</v>
      </c>
      <c r="B53" s="21"/>
      <c r="C53" s="18"/>
      <c r="D53" s="19" t="s">
        <v>123</v>
      </c>
      <c r="E53" s="19" t="s">
        <v>28</v>
      </c>
      <c r="F53" s="19" t="s">
        <v>32</v>
      </c>
      <c r="G53" s="19" t="s">
        <v>122</v>
      </c>
      <c r="H53" s="19" t="s">
        <v>65</v>
      </c>
      <c r="I53" s="29">
        <v>25</v>
      </c>
      <c r="J53" s="30">
        <f t="shared" si="6"/>
        <v>10</v>
      </c>
      <c r="K53" s="31" t="s">
        <v>42</v>
      </c>
      <c r="L53" s="31" t="s">
        <v>42</v>
      </c>
      <c r="M53" s="33" t="s">
        <v>43</v>
      </c>
      <c r="N53" s="32"/>
      <c r="O53" s="19"/>
    </row>
    <row r="54" spans="1:15" s="1" customFormat="1" ht="22.5" customHeight="1">
      <c r="A54" s="17">
        <v>51</v>
      </c>
      <c r="B54" s="21"/>
      <c r="C54" s="18"/>
      <c r="D54" s="19" t="s">
        <v>124</v>
      </c>
      <c r="E54" s="19" t="s">
        <v>20</v>
      </c>
      <c r="F54" s="19" t="s">
        <v>32</v>
      </c>
      <c r="G54" s="19" t="s">
        <v>122</v>
      </c>
      <c r="H54" s="19" t="s">
        <v>65</v>
      </c>
      <c r="I54" s="29">
        <v>22</v>
      </c>
      <c r="J54" s="30">
        <f t="shared" si="6"/>
        <v>8.8</v>
      </c>
      <c r="K54" s="31">
        <v>67.8</v>
      </c>
      <c r="L54" s="31">
        <f t="shared" si="7"/>
        <v>40.68</v>
      </c>
      <c r="M54" s="31">
        <f t="shared" si="5"/>
        <v>49.480000000000004</v>
      </c>
      <c r="N54" s="32"/>
      <c r="O54" s="19"/>
    </row>
    <row r="55" spans="1:15" s="1" customFormat="1" ht="22.5" customHeight="1">
      <c r="A55" s="17">
        <v>52</v>
      </c>
      <c r="B55" s="21"/>
      <c r="C55" s="20" t="s">
        <v>125</v>
      </c>
      <c r="D55" s="19" t="s">
        <v>126</v>
      </c>
      <c r="E55" s="19" t="s">
        <v>28</v>
      </c>
      <c r="F55" s="19" t="s">
        <v>32</v>
      </c>
      <c r="G55" s="19" t="s">
        <v>127</v>
      </c>
      <c r="H55" s="19" t="s">
        <v>65</v>
      </c>
      <c r="I55" s="29">
        <v>56</v>
      </c>
      <c r="J55" s="30">
        <f t="shared" si="6"/>
        <v>22.400000000000002</v>
      </c>
      <c r="K55" s="31">
        <v>75</v>
      </c>
      <c r="L55" s="31">
        <f t="shared" si="7"/>
        <v>45</v>
      </c>
      <c r="M55" s="31">
        <f t="shared" si="5"/>
        <v>67.4</v>
      </c>
      <c r="N55" s="32"/>
      <c r="O55" s="19"/>
    </row>
    <row r="56" spans="1:15" s="1" customFormat="1" ht="22.5" customHeight="1">
      <c r="A56" s="17">
        <v>53</v>
      </c>
      <c r="B56" s="21"/>
      <c r="C56" s="21"/>
      <c r="D56" s="19" t="s">
        <v>128</v>
      </c>
      <c r="E56" s="19" t="s">
        <v>28</v>
      </c>
      <c r="F56" s="19" t="s">
        <v>32</v>
      </c>
      <c r="G56" s="19" t="s">
        <v>127</v>
      </c>
      <c r="H56" s="19" t="s">
        <v>65</v>
      </c>
      <c r="I56" s="29">
        <v>54</v>
      </c>
      <c r="J56" s="30">
        <f t="shared" si="6"/>
        <v>21.6</v>
      </c>
      <c r="K56" s="31">
        <v>75.8</v>
      </c>
      <c r="L56" s="31">
        <f t="shared" si="7"/>
        <v>45.48</v>
      </c>
      <c r="M56" s="31">
        <f t="shared" si="5"/>
        <v>67.08</v>
      </c>
      <c r="N56" s="32"/>
      <c r="O56" s="19"/>
    </row>
    <row r="57" spans="1:15" s="1" customFormat="1" ht="22.5" customHeight="1">
      <c r="A57" s="17">
        <v>54</v>
      </c>
      <c r="B57" s="22"/>
      <c r="C57" s="22"/>
      <c r="D57" s="19" t="s">
        <v>129</v>
      </c>
      <c r="E57" s="19" t="s">
        <v>28</v>
      </c>
      <c r="F57" s="19" t="s">
        <v>32</v>
      </c>
      <c r="G57" s="19" t="s">
        <v>127</v>
      </c>
      <c r="H57" s="19" t="s">
        <v>65</v>
      </c>
      <c r="I57" s="29">
        <v>52</v>
      </c>
      <c r="J57" s="30">
        <f t="shared" si="6"/>
        <v>20.8</v>
      </c>
      <c r="K57" s="31">
        <v>81</v>
      </c>
      <c r="L57" s="31">
        <f t="shared" si="7"/>
        <v>48.6</v>
      </c>
      <c r="M57" s="31">
        <f t="shared" si="5"/>
        <v>69.4</v>
      </c>
      <c r="N57" s="32" t="s">
        <v>24</v>
      </c>
      <c r="O57" s="34"/>
    </row>
  </sheetData>
  <sheetProtection/>
  <mergeCells count="30">
    <mergeCell ref="A1:B1"/>
    <mergeCell ref="A2:O2"/>
    <mergeCell ref="B4:B8"/>
    <mergeCell ref="B9:B14"/>
    <mergeCell ref="B15:B17"/>
    <mergeCell ref="B18:B27"/>
    <mergeCell ref="B28:B37"/>
    <mergeCell ref="B38:B40"/>
    <mergeCell ref="B41:B43"/>
    <mergeCell ref="B44:B51"/>
    <mergeCell ref="B52:B57"/>
    <mergeCell ref="C4:C5"/>
    <mergeCell ref="C6:C8"/>
    <mergeCell ref="C9:C11"/>
    <mergeCell ref="C12:C14"/>
    <mergeCell ref="C15:C17"/>
    <mergeCell ref="C18:C21"/>
    <mergeCell ref="C22:C24"/>
    <mergeCell ref="C25:C27"/>
    <mergeCell ref="C28:C29"/>
    <mergeCell ref="C30:C32"/>
    <mergeCell ref="C33:C35"/>
    <mergeCell ref="C36:C37"/>
    <mergeCell ref="C38:C40"/>
    <mergeCell ref="C41:C43"/>
    <mergeCell ref="C44:C46"/>
    <mergeCell ref="C47:C48"/>
    <mergeCell ref="C49:C51"/>
    <mergeCell ref="C52:C54"/>
    <mergeCell ref="C55:C57"/>
  </mergeCells>
  <printOptions/>
  <pageMargins left="0.11805555555555555" right="0.15694444444444444" top="0.19652777777777777" bottom="0.15694444444444444" header="0.5" footer="0.0784722222222222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李阳</cp:lastModifiedBy>
  <dcterms:created xsi:type="dcterms:W3CDTF">1996-12-17T01:32:42Z</dcterms:created>
  <dcterms:modified xsi:type="dcterms:W3CDTF">2019-12-18T10:07:18Z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