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总成绩表" sheetId="56" r:id="rId4"/>
  </sheets>
  <definedNames>
    <definedName name="_Fill" localSheetId="0">#REF!</definedName>
    <definedName name="_Fill">#REF!</definedName>
    <definedName name="_FilterDatabase" localSheetId="0">总成绩表!$A$3:$L$90</definedName>
    <definedName name="HWSheet">1</definedName>
    <definedName name="Module.Prix_SMC">#REF!</definedName>
    <definedName name="Print_Titles" localSheetId="0">总成绩表!$3:$4</definedName>
  </definedNames>
</workbook>
</file>

<file path=xl/sharedStrings.xml><?xml version="1.0" encoding="utf-8"?>
<sst xmlns="http://schemas.openxmlformats.org/spreadsheetml/2006/main">
  <si>
    <t>序号</t>
  </si>
  <si>
    <t>准考证号</t>
  </si>
  <si>
    <t>笔试
成绩</t>
  </si>
  <si>
    <t>笔试成绩
折算</t>
  </si>
  <si>
    <t>体能测试</t>
  </si>
  <si>
    <t>体能测试
成绩</t>
  </si>
  <si>
    <t>体能测试
成绩折算</t>
  </si>
  <si>
    <t>面试
成绩</t>
  </si>
  <si>
    <t>面试成绩
折算</t>
  </si>
  <si>
    <t>总成绩</t>
  </si>
  <si>
    <t>备注</t>
  </si>
  <si>
    <t>立定跳远</t>
  </si>
  <si>
    <t>100米</t>
  </si>
  <si>
    <t>面试缺考</t>
  </si>
  <si>
    <t>体能测试、面试缺考</t>
  </si>
  <si>
    <t>缺考</t>
  </si>
  <si>
    <t>嘉鱼县公安局公开招聘警务辅助人员总成绩表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</si>
</sst>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31">
    <numFmt numFmtId="5" formatCode="&quot;¥&quot;#,##0;&quot;¥&quot;\-#,##0"/>
    <numFmt numFmtId="6" formatCode="&quot;¥&quot;#,##0;[Red]&quot;¥&quot;\-#,##0"/>
    <numFmt numFmtId="7" formatCode="&quot;¥&quot;#,##0.00;&quot;¥&quot;\-#,##0.00"/>
    <numFmt numFmtId="8" formatCode="&quot;¥&quot;#,##0.00;[Red]&quot;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¥&quot;* #,##0_ ;_ &quot;¥&quot;* \-#,##0_ ;_ &quot;¥&quot;* &quot;-&quot;_ ;_ @_ "/>
    <numFmt numFmtId="43" formatCode="_ * #,##0.00_ ;_ * \-#,##0.00_ ;_ * &quot;-&quot;??_ ;_ @_ "/>
    <numFmt numFmtId="44" formatCode="_ &quot;¥&quot;* #,##0.00_ ;_ &quot;¥&quot;* \-#,##0.00_ ;_ &quot;¥&quot;* &quot;-&quot;??_ ;_ @_ "/>
    <numFmt numFmtId="176" formatCode="_-* #,##0.00_-;\-* #,##0.00_-;_-* &quot;-&quot;??_-;_-@_-"/>
    <numFmt numFmtId="177" formatCode="yy\.mm\.dd"/>
    <numFmt numFmtId="178" formatCode="\$#,##0.00;\(\$#,##0.00\)"/>
    <numFmt numFmtId="179" formatCode="_-&quot;$&quot;\ * #,##0_-;_-&quot;$&quot;\ * #,##0\-;_-&quot;$&quot;\ * &quot;-&quot;_-;_-@_-"/>
    <numFmt numFmtId="180" formatCode="_(&quot;$&quot;* #,##0.00_);_(&quot;$&quot;* \(#,##0.00\);_(&quot;$&quot;* &quot;-&quot;??_);_(@_)"/>
    <numFmt numFmtId="181" formatCode="_-* #,##0_-;\-* #,##0_-;_-* &quot;-&quot;_-;_-@_-"/>
    <numFmt numFmtId="182" formatCode="#,##0;\(#,##0\)"/>
    <numFmt numFmtId="183" formatCode="_-&quot;$&quot;\ * #,##0.00_-;_-&quot;$&quot;\ * #,##0.00\-;_-&quot;$&quot;\ * &quot;-&quot;??_-;_-@_-"/>
    <numFmt numFmtId="184" formatCode="\$#,##0;\(\$#,##0\)"/>
    <numFmt numFmtId="185" formatCode="#,##0.0_);\(#,##0.0\)"/>
    <numFmt numFmtId="186" formatCode="_(&quot;$&quot;* #,##0_);_(&quot;$&quot;* \(#,##0\);_(&quot;$&quot;* &quot;-&quot;_);_(@_)"/>
    <numFmt numFmtId="187" formatCode="&quot;$&quot;#,##0_);[Red]\(&quot;$&quot;#,##0\)"/>
    <numFmt numFmtId="188" formatCode="&quot;$&quot;#,##0.00_);[Red]\(&quot;$&quot;#,##0.00\)"/>
    <numFmt numFmtId="189" formatCode="&quot;$&quot;\ #,##0.00_-;[Red]&quot;$&quot;\ #,##0.00\-"/>
    <numFmt numFmtId="190" formatCode="&quot;$&quot;\ #,##0_-;[Red]&quot;$&quot;\ #,##0\-"/>
    <numFmt numFmtId="191" formatCode="0.00_);[Red]\(0.00\)"/>
    <numFmt numFmtId="192" formatCode="0.0_);[Red]\(0.0\)"/>
    <numFmt numFmtId="193" formatCode="0_ "/>
    <numFmt numFmtId="194" formatCode="0.0_ "/>
  </numFmts>
  <fonts count="59">
    <font>
      <name val="宋体"/>
      <charset val="134"/>
      <color rgb="FF000000"/>
      <sz val="12"/>
    </font>
    <font>
      <name val="宋体"/>
      <charset val="134"/>
      <outline/>
      <shadow/>
      <color rgb="FF000000"/>
      <sz val="11"/>
    </font>
    <font>
      <name val="宋体"/>
      <charset val="134"/>
      <outline/>
      <shadow/>
      <color rgb="FF000000"/>
      <sz val="11"/>
    </font>
    <font>
      <name val="宋体"/>
      <charset val="134"/>
      <outline/>
      <shadow/>
      <color rgb="FF000000"/>
      <sz val="11"/>
    </font>
    <font>
      <name val="宋体"/>
      <charset val="134"/>
      <b/>
      <color rgb="FF000000"/>
      <sz val="10"/>
    </font>
    <font>
      <name val="黑体"/>
      <charset val="134"/>
      <family val="3"/>
      <b/>
      <color rgb="FF000000"/>
      <sz val="16"/>
    </font>
    <font>
      <name val="黑体"/>
      <charset val="134"/>
      <family val="3"/>
      <b/>
      <color rgb="FF000000"/>
      <sz val="10"/>
    </font>
    <font>
      <name val="宋体"/>
      <charset val="134"/>
      <b/>
      <color rgb="FF000000"/>
      <sz val="8"/>
    </font>
    <font>
      <name val="Times New Roman"/>
      <charset val="0"/>
      <family val="1"/>
      <color rgb="FF000000"/>
      <sz val="12"/>
    </font>
    <font>
      <name val="宋体"/>
      <charset val="134"/>
      <b/>
      <color rgb="FF000000"/>
      <sz val="11"/>
    </font>
    <font>
      <name val="Geneva"/>
      <charset val="0"/>
      <family val="2"/>
      <color rgb="FF000000"/>
      <sz val="10"/>
    </font>
    <font>
      <name val="宋体"/>
      <charset val="134"/>
      <color rgb="FF000000"/>
      <sz val="11"/>
    </font>
    <font>
      <name val="宋体"/>
      <charset val="134"/>
      <color rgb="FFFFFFFF"/>
      <sz val="11"/>
    </font>
    <font>
      <name val="Arial"/>
      <charset val="0"/>
      <family val="2"/>
      <color rgb="FF800080"/>
      <sz val="10"/>
      <u val="single"/>
    </font>
    <font>
      <name val="宋体"/>
      <charset val="134"/>
      <color rgb="FF333399"/>
      <sz val="11"/>
    </font>
    <font>
      <name val="宋体"/>
      <charset val="134"/>
      <i/>
      <color rgb="FF808080"/>
      <sz val="11"/>
    </font>
    <font>
      <name val="Times New Roman"/>
      <charset val="0"/>
      <family val="1"/>
      <color rgb="FF000000"/>
      <sz val="8"/>
    </font>
    <font>
      <name val="宋体"/>
      <charset val="134"/>
      <b/>
      <color rgb="FF333333"/>
      <sz val="11"/>
    </font>
    <font>
      <name val="宋体"/>
      <charset val="134"/>
      <color rgb="FF800080"/>
      <sz val="11"/>
    </font>
    <font>
      <name val="Arial"/>
      <charset val="0"/>
      <family val="2"/>
      <b/>
      <color rgb="FF000000"/>
      <sz val="9"/>
    </font>
    <font>
      <name val="MS Sans Serif"/>
      <charset val="0"/>
      <family val="2"/>
      <b/>
      <color rgb="FF000000"/>
      <sz val="10"/>
    </font>
    <font>
      <name val="宋体"/>
      <charset val="134"/>
      <b/>
      <color rgb="FF003366"/>
      <sz val="11"/>
    </font>
    <font>
      <name val="Arial"/>
      <charset val="0"/>
      <family val="2"/>
      <color rgb="FF0000FF"/>
      <sz val="10"/>
      <u val="single"/>
    </font>
    <font>
      <name val="Arial"/>
      <charset val="0"/>
      <family val="2"/>
      <color rgb="FF000000"/>
      <sz val="10"/>
    </font>
    <font>
      <name val="宋体"/>
      <charset val="134"/>
      <color rgb="FFFF0000"/>
      <sz val="11"/>
    </font>
    <font>
      <name val="Times New Roman"/>
      <charset val="0"/>
      <family val="1"/>
      <color rgb="FF000000"/>
      <sz val="10"/>
    </font>
    <font>
      <name val="宋体"/>
      <charset val="134"/>
      <color rgb="FF008000"/>
      <sz val="11"/>
    </font>
    <font>
      <name val="Helv"/>
      <charset val="0"/>
      <family val="2"/>
      <color rgb="FF000000"/>
      <sz val="10"/>
    </font>
    <font>
      <name val="宋体"/>
      <charset val="134"/>
      <b/>
      <color rgb="FF003366"/>
      <sz val="18"/>
    </font>
    <font>
      <name val="宋体"/>
      <charset val="134"/>
      <b/>
      <color rgb="FF003366"/>
      <sz val="15"/>
    </font>
    <font>
      <name val="宋体"/>
      <charset val="134"/>
      <b/>
      <color rgb="FF003366"/>
      <sz val="13"/>
    </font>
    <font>
      <name val="宋体"/>
      <charset val="134"/>
      <color rgb="FFFF9900"/>
      <sz val="11"/>
    </font>
    <font>
      <name val="宋体"/>
      <charset val="134"/>
      <color rgb="FF993300"/>
      <sz val="11"/>
    </font>
    <font>
      <name val="宋体"/>
      <charset val="134"/>
      <b/>
      <color rgb="FFFF9900"/>
      <sz val="11"/>
    </font>
    <font>
      <name val="宋体"/>
      <charset val="134"/>
      <b/>
      <color rgb="FFFFFFFF"/>
      <sz val="11"/>
    </font>
    <font>
      <name val="MS Sans Serif"/>
      <charset val="0"/>
      <family val="2"/>
      <color rgb="FF000000"/>
      <sz val="10"/>
    </font>
    <font>
      <name val="Arial"/>
      <charset val="0"/>
      <family val="2"/>
      <color rgb="FF000000"/>
      <sz val="8"/>
    </font>
    <font>
      <name val="Arial"/>
      <charset val="0"/>
      <family val="2"/>
      <b/>
      <color rgb="FF000000"/>
      <sz val="12"/>
    </font>
    <font>
      <name val="Helv"/>
      <charset val="0"/>
      <family val="2"/>
      <color rgb="FF000000"/>
      <sz val="12"/>
    </font>
    <font>
      <name val="Tms Rmn"/>
      <charset val="0"/>
      <family val="1"/>
      <b/>
      <color rgb="FF000000"/>
      <sz val="10"/>
    </font>
    <font>
      <name val="Helv"/>
      <charset val="0"/>
      <family val="2"/>
      <color rgb="FFFFFFFF"/>
      <sz val="12"/>
    </font>
    <font>
      <name val="楷体"/>
      <charset val="134"/>
      <family val="3"/>
      <b/>
      <color rgb="FF000000"/>
      <sz val="14"/>
    </font>
    <font>
      <name val="MS Sans Serif"/>
      <charset val="0"/>
      <family val="2"/>
      <color rgb="FF000000"/>
      <sz val="10"/>
    </font>
    <font>
      <name val="Small Fonts"/>
      <charset val="0"/>
      <family val="2"/>
      <color rgb="FF000000"/>
      <sz val="7"/>
    </font>
    <font>
      <name val="楷体"/>
      <charset val="134"/>
      <family val="3"/>
      <color rgb="FF000000"/>
      <sz val="10"/>
    </font>
    <font>
      <name val="宋体"/>
      <charset val="134"/>
      <color rgb="FF000000"/>
      <sz val="11"/>
    </font>
    <font>
      <name val="Arial"/>
      <charset val="0"/>
      <family val="2"/>
      <b/>
      <color rgb="FF000000"/>
      <sz val="10"/>
    </font>
    <font>
      <name val="宋体"/>
      <charset val="134"/>
      <color rgb="FF000000"/>
      <sz val="12"/>
    </font>
    <font>
      <name val="宋体"/>
      <charset val="134"/>
      <color rgb="FF000000"/>
      <sz val="9"/>
    </font>
    <font>
      <name val="宋体"/>
      <charset val="134"/>
      <b/>
      <color rgb="FF000000"/>
      <sz val="10"/>
    </font>
    <font>
      <name val="宋体"/>
      <charset val="134"/>
      <color rgb="FF000000"/>
      <sz val="12"/>
    </font>
    <font>
      <name val="宋体"/>
      <charset val="134"/>
      <color rgb="FF000000"/>
      <sz val="11"/>
    </font>
    <font>
      <name val="宋体"/>
      <charset val="134"/>
      <color rgb="FF000000"/>
      <sz val="11"/>
    </font>
    <font>
      <name val="宋体"/>
      <charset val="134"/>
      <color rgb="FF000000"/>
      <sz val="11"/>
    </font>
    <font>
      <name val="宋体"/>
      <charset val="134"/>
      <color rgb="FF000000"/>
      <sz val="11"/>
    </font>
    <font>
      <name val="黑体"/>
      <charset val="134"/>
      <family val="3"/>
      <b/>
      <color rgb="FFFF0000"/>
      <sz val="16"/>
    </font>
    <font>
      <name val="黑体"/>
      <charset val="134"/>
      <family val="3"/>
      <b/>
      <color rgb="FF00CCFF"/>
      <sz val="16"/>
    </font>
    <font>
      <name val="宋体"/>
      <charset val="134"/>
      <b/>
      <color rgb="FF000000"/>
      <sz val="10"/>
    </font>
    <font>
      <name val="黑体"/>
      <charset val="134"/>
      <family val="3"/>
      <b/>
      <color rgb="FF000000"/>
      <sz val="10"/>
    </font>
  </fonts>
  <fills count="27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99CC"/>
      </patternFill>
    </fill>
    <fill>
      <patternFill patternType="solid">
        <fgColor rgb="FFCCFFCC"/>
      </patternFill>
    </fill>
    <fill>
      <patternFill patternType="solid">
        <fgColor rgb="FFCC99FF"/>
      </patternFill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99CCFF"/>
      </patternFill>
    </fill>
    <fill>
      <patternFill patternType="solid">
        <fgColor rgb="FFFF8080"/>
      </patternFill>
    </fill>
    <fill>
      <patternFill patternType="solid">
        <fgColor rgb="FF00FF00"/>
      </patternFill>
    </fill>
    <fill>
      <patternFill patternType="solid">
        <fgColor rgb="FFFFCC00"/>
      </patternFill>
    </fill>
    <fill>
      <patternFill patternType="solid">
        <fgColor rgb="FF0066CC"/>
      </patternFill>
    </fill>
    <fill>
      <patternFill patternType="solid">
        <fgColor rgb="FF800080"/>
      </patternFill>
    </fill>
    <fill>
      <patternFill patternType="solid">
        <fgColor rgb="FF33CCCC"/>
      </patternFill>
    </fill>
    <fill>
      <patternFill patternType="solid">
        <fgColor rgb="FFFF9900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00FFFF"/>
      </patternFill>
    </fill>
    <fill>
      <patternFill patternType="solid">
        <fgColor rgb="FF0000FF"/>
      </patternFill>
    </fill>
    <fill>
      <patternFill patternType="solid">
        <fgColor rgb="FF969696"/>
      </patternFill>
    </fill>
    <fill>
      <patternFill patternType="solid">
        <fgColor rgb="FF333399"/>
      </patternFill>
    </fill>
    <fill>
      <patternFill patternType="solid">
        <fgColor rgb="FFFF0000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FFFF99"/>
      </patternFill>
    </fill>
    <fill>
      <patternFill patternType="solid">
        <fgColor rgb="FFFFFFFF"/>
      </patternFill>
    </fill>
  </fills>
  <borders count="20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medium">
        <color rgb="FF000000"/>
      </top>
      <bottom style="medium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333399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0066CC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3399"/>
      </top>
      <bottom style="double">
        <color rgb="FF333399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</borders>
  <cellStyleXfs count="248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/>
    <xf numFmtId="0" fontId="23" fillId="0" borderId="0" xfId="0" applyFont="1"/>
    <xf numFmtId="0" fontId="8" fillId="0" borderId="0" xfId="0" applyFont="1"/>
    <xf numFmtId="0" fontId="27" fillId="0" borderId="0" xfId="0" applyFont="1"/>
    <xf numFmtId="0" fontId="10" fillId="0" borderId="0" xfId="0" applyFont="1"/>
    <xf numFmtId="49" fontId="47" fillId="0" borderId="0" xfId="0" applyNumberFormat="1" applyFont="1"/>
    <xf numFmtId="49" fontId="47" fillId="0" borderId="0" xfId="0" applyNumberFormat="1" applyFont="1"/>
    <xf numFmtId="49" fontId="47" fillId="0" borderId="0" xfId="0" applyNumberFormat="1" applyFont="1"/>
    <xf numFmtId="49" fontId="50" fillId="0" borderId="0" xfId="0" applyNumberFormat="1" applyFont="1"/>
    <xf numFmtId="49" fontId="50" fillId="0" borderId="0" xfId="0" applyNumberFormat="1" applyFont="1"/>
    <xf numFmtId="49" fontId="50" fillId="0" borderId="0" xfId="0" applyNumberFormat="1" applyFont="1"/>
    <xf numFmtId="0" fontId="8" fillId="0" borderId="0" xfId="0" applyFont="1"/>
    <xf numFmtId="0" fontId="23" fillId="0" borderId="0" xfId="0" applyFont="1"/>
    <xf numFmtId="0" fontId="27" fillId="0" borderId="0" xfId="0" applyFont="1"/>
    <xf numFmtId="0" fontId="10" fillId="0" borderId="0" xfId="0" applyFont="1"/>
    <xf numFmtId="0" fontId="8" fillId="0" borderId="0" xfId="0" applyFont="1"/>
    <xf numFmtId="0" fontId="8" fillId="0" borderId="0" xfId="0" applyFont="1"/>
    <xf numFmtId="0" fontId="47" fillId="0" borderId="0" xfId="0" applyFont="1"/>
    <xf numFmtId="0" fontId="47" fillId="0" borderId="0" xfId="0" applyFont="1"/>
    <xf numFmtId="0" fontId="47" fillId="0" borderId="0" xfId="0" applyFont="1"/>
    <xf numFmtId="0" fontId="50" fillId="0" borderId="0" xfId="0" applyFont="1"/>
    <xf numFmtId="0" fontId="50" fillId="0" borderId="0" xfId="0" applyFont="1"/>
    <xf numFmtId="0" fontId="50" fillId="0" borderId="0" xfId="0" applyFont="1"/>
    <xf numFmtId="0" fontId="10" fillId="0" borderId="0" xfId="0" applyFont="1"/>
    <xf numFmtId="0" fontId="11" fillId="2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11" fillId="7" borderId="0" xfId="0" applyFont="1" applyFill="1" applyAlignment="1">
      <alignment vertical="center"/>
    </xf>
    <xf numFmtId="0" fontId="11" fillId="8" borderId="0" xfId="0" applyFont="1" applyFill="1" applyAlignment="1">
      <alignment vertical="center"/>
    </xf>
    <xf numFmtId="0" fontId="11" fillId="9" borderId="0" xfId="0" applyFont="1" applyFill="1" applyAlignment="1">
      <alignment vertical="center"/>
    </xf>
    <xf numFmtId="0" fontId="11" fillId="10" borderId="0" xfId="0" applyFont="1" applyFill="1" applyAlignment="1">
      <alignment vertical="center"/>
    </xf>
    <xf numFmtId="0" fontId="53" fillId="10" borderId="0" xfId="0" applyFont="1" applyFill="1" applyAlignment="1">
      <alignment vertical="center"/>
    </xf>
    <xf numFmtId="0" fontId="53" fillId="10" borderId="0" xfId="0" applyFont="1" applyFill="1" applyAlignment="1">
      <alignment vertical="center"/>
    </xf>
    <xf numFmtId="0" fontId="53" fillId="10" borderId="0" xfId="0" applyFont="1" applyFill="1" applyAlignment="1">
      <alignment vertical="center"/>
    </xf>
    <xf numFmtId="0" fontId="53" fillId="10" borderId="0" xfId="0" applyFont="1" applyFill="1" applyAlignment="1">
      <alignment vertical="center"/>
    </xf>
    <xf numFmtId="0" fontId="53" fillId="10" borderId="0" xfId="0" applyFont="1" applyFill="1" applyAlignment="1">
      <alignment vertical="center"/>
    </xf>
    <xf numFmtId="0" fontId="53" fillId="10" borderId="0" xfId="0" applyFont="1" applyFill="1" applyAlignment="1">
      <alignment vertical="center"/>
    </xf>
    <xf numFmtId="0" fontId="53" fillId="10" borderId="0" xfId="0" applyFont="1" applyFill="1" applyAlignment="1">
      <alignment vertical="center"/>
    </xf>
    <xf numFmtId="0" fontId="53" fillId="10" borderId="0" xfId="0" applyFont="1" applyFill="1" applyAlignment="1">
      <alignment vertical="center"/>
    </xf>
    <xf numFmtId="0" fontId="53" fillId="10" borderId="0" xfId="0" applyFont="1" applyFill="1" applyAlignment="1">
      <alignment vertical="center"/>
    </xf>
    <xf numFmtId="0" fontId="53" fillId="10" borderId="0" xfId="0" applyFont="1" applyFill="1" applyAlignment="1">
      <alignment vertical="center"/>
    </xf>
    <xf numFmtId="0" fontId="53" fillId="10" borderId="0" xfId="0" applyFont="1" applyFill="1" applyAlignment="1">
      <alignment vertical="center"/>
    </xf>
    <xf numFmtId="0" fontId="53" fillId="10" borderId="0" xfId="0" applyFont="1" applyFill="1" applyAlignment="1">
      <alignment vertical="center"/>
    </xf>
    <xf numFmtId="0" fontId="53" fillId="10" borderId="0" xfId="0" applyFont="1" applyFill="1" applyAlignment="1">
      <alignment vertical="center"/>
    </xf>
    <xf numFmtId="0" fontId="53" fillId="10" borderId="0" xfId="0" applyFont="1" applyFill="1" applyAlignment="1">
      <alignment vertical="center"/>
    </xf>
    <xf numFmtId="0" fontId="53" fillId="10" borderId="0" xfId="0" applyFont="1" applyFill="1" applyAlignment="1">
      <alignment vertical="center"/>
    </xf>
    <xf numFmtId="0" fontId="53" fillId="10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11" fillId="8" borderId="0" xfId="0" applyFont="1" applyFill="1" applyAlignment="1">
      <alignment vertical="center"/>
    </xf>
    <xf numFmtId="0" fontId="11" fillId="11" borderId="0" xfId="0" applyFont="1" applyFill="1" applyAlignment="1">
      <alignment vertical="center"/>
    </xf>
    <xf numFmtId="0" fontId="12" fillId="12" borderId="0" xfId="0" applyFont="1" applyFill="1" applyAlignment="1">
      <alignment vertical="center"/>
    </xf>
    <xf numFmtId="0" fontId="12" fillId="9" borderId="0" xfId="0" applyFont="1" applyFill="1" applyAlignment="1">
      <alignment vertical="center"/>
    </xf>
    <xf numFmtId="0" fontId="12" fillId="10" borderId="0" xfId="0" applyFont="1" applyFill="1" applyAlignment="1">
      <alignment vertical="center"/>
    </xf>
    <xf numFmtId="0" fontId="12" fillId="13" borderId="0" xfId="0" applyFont="1" applyFill="1" applyAlignment="1">
      <alignment vertical="center"/>
    </xf>
    <xf numFmtId="0" fontId="12" fillId="14" borderId="0" xfId="0" applyFont="1" applyFill="1" applyAlignment="1">
      <alignment vertical="center"/>
    </xf>
    <xf numFmtId="0" fontId="12" fillId="15" borderId="0" xfId="0" applyFont="1" applyFill="1" applyAlignment="1">
      <alignment vertical="center"/>
    </xf>
    <xf numFmtId="0" fontId="27" fillId="0" borderId="0" xfId="0" applyFont="1" applyProtection="1">
      <protection locked="0"/>
    </xf>
    <xf numFmtId="0" fontId="16" fillId="0" borderId="0" xfId="0" applyFont="1" applyAlignment="1" applyProtection="1">
      <alignment horizontal="center" wrapText="1"/>
      <protection locked="0"/>
    </xf>
    <xf numFmtId="0" fontId="20" fillId="0" borderId="0" xfId="0" applyFont="1"/>
    <xf numFmtId="181" fontId="47" fillId="0" borderId="0" xfId="0" applyNumberFormat="1" applyFont="1"/>
    <xf numFmtId="182" fontId="25" fillId="0" borderId="0" xfId="0" applyNumberFormat="1" applyFont="1"/>
    <xf numFmtId="176" fontId="47" fillId="0" borderId="0" xfId="0" applyNumberFormat="1" applyFont="1"/>
    <xf numFmtId="179" fontId="47" fillId="0" borderId="0" xfId="0" applyNumberFormat="1" applyFont="1"/>
    <xf numFmtId="183" fontId="47" fillId="0" borderId="0" xfId="0" applyNumberFormat="1" applyFont="1"/>
    <xf numFmtId="178" fontId="25" fillId="0" borderId="0" xfId="0" applyNumberFormat="1" applyFont="1"/>
    <xf numFmtId="15" fontId="35" fillId="0" borderId="0" xfId="0" applyNumberFormat="1" applyFont="1"/>
    <xf numFmtId="184" fontId="25" fillId="0" borderId="0" xfId="0" applyNumberFormat="1" applyFont="1"/>
    <xf numFmtId="0" fontId="36" fillId="16" borderId="0" xfId="0" applyFont="1" applyFill="1"/>
    <xf numFmtId="0" fontId="37" fillId="0" borderId="1" xfId="0" applyFont="1" applyBorder="1" applyAlignment="1">
      <alignment horizontal="left" vertical="center"/>
    </xf>
    <xf numFmtId="0" fontId="37" fillId="0" borderId="2" xfId="0" applyFont="1" applyBorder="1" applyAlignment="1">
      <alignment horizontal="left" vertical="center"/>
    </xf>
    <xf numFmtId="0" fontId="36" fillId="17" borderId="3" xfId="0" applyFont="1" applyFill="1" applyBorder="1"/>
    <xf numFmtId="185" fontId="38" fillId="18" borderId="0" xfId="0" applyNumberFormat="1" applyFont="1" applyFill="1"/>
    <xf numFmtId="185" fontId="40" fillId="19" borderId="0" xfId="0" applyNumberFormat="1" applyFont="1" applyFill="1"/>
    <xf numFmtId="38" fontId="47" fillId="0" borderId="0" xfId="0" applyNumberFormat="1" applyFont="1"/>
    <xf numFmtId="40" fontId="47" fillId="0" borderId="0" xfId="0" applyNumberFormat="1" applyFont="1"/>
    <xf numFmtId="179" fontId="47" fillId="0" borderId="0" xfId="0" applyNumberFormat="1" applyFont="1"/>
    <xf numFmtId="0" fontId="47" fillId="0" borderId="0" xfId="0" applyFont="1"/>
    <xf numFmtId="187" fontId="47" fillId="0" borderId="0" xfId="0" applyNumberFormat="1" applyFont="1"/>
    <xf numFmtId="188" fontId="47" fillId="0" borderId="0" xfId="0" applyNumberFormat="1" applyFont="1"/>
    <xf numFmtId="189" fontId="47" fillId="0" borderId="0" xfId="0" applyNumberFormat="1" applyFont="1"/>
    <xf numFmtId="179" fontId="47" fillId="0" borderId="0" xfId="0" applyNumberFormat="1" applyFont="1"/>
    <xf numFmtId="0" fontId="25" fillId="0" borderId="0" xfId="0" applyFont="1"/>
    <xf numFmtId="37" fontId="43" fillId="0" borderId="0" xfId="0" applyNumberFormat="1" applyFont="1"/>
    <xf numFmtId="190" fontId="23" fillId="0" borderId="0" xfId="0" applyNumberFormat="1" applyFont="1"/>
    <xf numFmtId="0" fontId="27" fillId="0" borderId="0" xfId="0" applyFont="1"/>
    <xf numFmtId="14" fontId="16" fillId="0" borderId="0" xfId="0" applyNumberFormat="1" applyFont="1" applyAlignment="1" applyProtection="1">
      <alignment horizontal="center" wrapText="1"/>
      <protection locked="0"/>
    </xf>
    <xf numFmtId="10" fontId="47" fillId="0" borderId="0" xfId="0" applyNumberFormat="1" applyFont="1"/>
    <xf numFmtId="10" fontId="47" fillId="0" borderId="0" xfId="0" applyNumberFormat="1" applyFont="1"/>
    <xf numFmtId="10" fontId="47" fillId="0" borderId="0" xfId="0" applyNumberFormat="1" applyFont="1"/>
    <xf numFmtId="10" fontId="50" fillId="0" borderId="0" xfId="0" applyNumberFormat="1" applyFont="1"/>
    <xf numFmtId="10" fontId="50" fillId="0" borderId="0" xfId="0" applyNumberFormat="1" applyFont="1"/>
    <xf numFmtId="10" fontId="50" fillId="0" borderId="0" xfId="0" applyNumberFormat="1" applyFont="1"/>
    <xf numFmtId="9" fontId="47" fillId="0" borderId="0" xfId="0" applyNumberFormat="1" applyFont="1"/>
    <xf numFmtId="13" fontId="47" fillId="0" borderId="0" xfId="0" applyNumberFormat="1" applyFont="1"/>
    <xf numFmtId="0" fontId="47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15" fontId="47" fillId="0" borderId="0" xfId="0" applyNumberFormat="1" applyFont="1"/>
    <xf numFmtId="15" fontId="47" fillId="0" borderId="0" xfId="0" applyNumberFormat="1" applyFont="1"/>
    <xf numFmtId="15" fontId="47" fillId="0" borderId="0" xfId="0" applyNumberFormat="1" applyFont="1"/>
    <xf numFmtId="15" fontId="50" fillId="0" borderId="0" xfId="0" applyNumberFormat="1" applyFont="1"/>
    <xf numFmtId="15" fontId="50" fillId="0" borderId="0" xfId="0" applyNumberFormat="1" applyFont="1"/>
    <xf numFmtId="15" fontId="50" fillId="0" borderId="0" xfId="0" applyNumberFormat="1" applyFont="1"/>
    <xf numFmtId="4" fontId="47" fillId="0" borderId="0" xfId="0" applyNumberFormat="1" applyFont="1"/>
    <xf numFmtId="4" fontId="47" fillId="0" borderId="0" xfId="0" applyNumberFormat="1" applyFont="1"/>
    <xf numFmtId="4" fontId="47" fillId="0" borderId="0" xfId="0" applyNumberFormat="1" applyFont="1"/>
    <xf numFmtId="4" fontId="50" fillId="0" borderId="0" xfId="0" applyNumberFormat="1" applyFont="1"/>
    <xf numFmtId="4" fontId="50" fillId="0" borderId="0" xfId="0" applyNumberFormat="1" applyFont="1"/>
    <xf numFmtId="4" fontId="50" fillId="0" borderId="0" xfId="0" applyNumberFormat="1" applyFont="1"/>
    <xf numFmtId="0" fontId="20" fillId="0" borderId="4" xfId="0" applyFont="1" applyBorder="1" applyAlignment="1">
      <alignment horizontal="center"/>
    </xf>
    <xf numFmtId="3" fontId="47" fillId="0" borderId="0" xfId="0" applyNumberFormat="1" applyFont="1"/>
    <xf numFmtId="3" fontId="47" fillId="0" borderId="0" xfId="0" applyNumberFormat="1" applyFont="1"/>
    <xf numFmtId="3" fontId="47" fillId="0" borderId="0" xfId="0" applyNumberFormat="1" applyFont="1"/>
    <xf numFmtId="3" fontId="50" fillId="0" borderId="0" xfId="0" applyNumberFormat="1" applyFont="1"/>
    <xf numFmtId="3" fontId="50" fillId="0" borderId="0" xfId="0" applyNumberFormat="1" applyFont="1"/>
    <xf numFmtId="3" fontId="50" fillId="0" borderId="0" xfId="0" applyNumberFormat="1" applyFont="1"/>
    <xf numFmtId="0" fontId="47" fillId="0" borderId="0" xfId="0" applyFont="1"/>
    <xf numFmtId="0" fontId="47" fillId="0" borderId="0" xfId="0" applyFont="1"/>
    <xf numFmtId="0" fontId="47" fillId="0" borderId="0" xfId="0" applyFont="1"/>
    <xf numFmtId="0" fontId="50" fillId="0" borderId="0" xfId="0" applyFont="1"/>
    <xf numFmtId="0" fontId="50" fillId="0" borderId="0" xfId="0" applyFont="1"/>
    <xf numFmtId="0" fontId="50" fillId="0" borderId="0" xfId="0" applyFont="1"/>
    <xf numFmtId="0" fontId="20" fillId="0" borderId="0" xfId="0" applyFont="1"/>
    <xf numFmtId="0" fontId="39" fillId="0" borderId="5" xfId="0" applyFont="1" applyBorder="1" applyProtection="1">
      <protection locked="0"/>
    </xf>
    <xf numFmtId="0" fontId="42" fillId="0" borderId="0" xfId="0" applyFont="1"/>
    <xf numFmtId="0" fontId="39" fillId="0" borderId="5" xfId="0" applyFont="1" applyBorder="1" applyProtection="1">
      <protection locked="0"/>
    </xf>
    <xf numFmtId="0" fontId="39" fillId="0" borderId="5" xfId="0" applyFont="1" applyBorder="1" applyProtection="1">
      <protection locked="0"/>
    </xf>
    <xf numFmtId="9" fontId="47" fillId="0" borderId="0" xfId="0" applyNumberFormat="1" applyFont="1" applyAlignment="1">
      <alignment vertical="center"/>
    </xf>
    <xf numFmtId="180" fontId="47" fillId="0" borderId="0" xfId="0" applyNumberFormat="1" applyFont="1"/>
    <xf numFmtId="186" fontId="47" fillId="0" borderId="0" xfId="0" applyNumberFormat="1" applyFont="1"/>
    <xf numFmtId="0" fontId="23" fillId="0" borderId="6" xfId="0" applyFont="1" applyBorder="1" applyAlignment="1">
      <alignment horizontal="right"/>
    </xf>
    <xf numFmtId="0" fontId="28" fillId="0" borderId="0" xfId="0" applyFont="1" applyAlignment="1">
      <alignment vertical="center"/>
    </xf>
    <xf numFmtId="0" fontId="29" fillId="0" borderId="7" xfId="0" applyFont="1" applyBorder="1" applyAlignment="1">
      <alignment vertical="center"/>
    </xf>
    <xf numFmtId="0" fontId="30" fillId="0" borderId="8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41" fillId="0" borderId="6" xfId="0" applyFont="1" applyBorder="1" applyAlignment="1">
      <alignment horizontal="center"/>
    </xf>
    <xf numFmtId="0" fontId="44" fillId="0" borderId="10" xfId="0" applyFont="1" applyBorder="1" applyAlignment="1">
      <alignment horizontal="center"/>
    </xf>
    <xf numFmtId="0" fontId="18" fillId="3" borderId="0" xfId="0" applyFont="1" applyFill="1" applyAlignment="1">
      <alignment vertical="center"/>
    </xf>
    <xf numFmtId="0" fontId="47" fillId="0" borderId="0" xfId="0" applyFont="1"/>
    <xf numFmtId="0" fontId="53" fillId="0" borderId="0" xfId="0" applyFont="1" applyAlignment="1">
      <alignment vertical="center"/>
    </xf>
    <xf numFmtId="0" fontId="47" fillId="0" borderId="0" xfId="0" applyFont="1"/>
    <xf numFmtId="0" fontId="47" fillId="0" borderId="0" xfId="0" applyFont="1"/>
    <xf numFmtId="0" fontId="50" fillId="0" borderId="0" xfId="0" applyFont="1"/>
    <xf numFmtId="0" fontId="50" fillId="0" borderId="0" xfId="0" applyFont="1"/>
    <xf numFmtId="0" fontId="47" fillId="0" borderId="0" xfId="0" applyFont="1"/>
    <xf numFmtId="0" fontId="47" fillId="0" borderId="0" xfId="0" applyFont="1"/>
    <xf numFmtId="0" fontId="50" fillId="0" borderId="0" xfId="0" applyFont="1"/>
    <xf numFmtId="0" fontId="50" fillId="0" borderId="0" xfId="0" applyFont="1"/>
    <xf numFmtId="0" fontId="53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47" fillId="0" borderId="0" xfId="0" applyFont="1"/>
    <xf numFmtId="0" fontId="47" fillId="0" borderId="0" xfId="0" applyFont="1"/>
    <xf numFmtId="0" fontId="50" fillId="0" borderId="0" xfId="0" applyFont="1"/>
    <xf numFmtId="0" fontId="50" fillId="0" borderId="0" xfId="0" applyFont="1"/>
    <xf numFmtId="0" fontId="47" fillId="0" borderId="0" xfId="0" applyFont="1"/>
    <xf numFmtId="0" fontId="47" fillId="0" borderId="0" xfId="0" applyFont="1"/>
    <xf numFmtId="0" fontId="50" fillId="0" borderId="0" xfId="0" applyFont="1"/>
    <xf numFmtId="0" fontId="50" fillId="0" borderId="0" xfId="0" applyFont="1"/>
    <xf numFmtId="0" fontId="50" fillId="0" borderId="0" xfId="0" applyFont="1"/>
    <xf numFmtId="0" fontId="53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47" fillId="0" borderId="0" xfId="0" applyFont="1"/>
    <xf numFmtId="0" fontId="47" fillId="0" borderId="0" xfId="0" applyFont="1"/>
    <xf numFmtId="0" fontId="50" fillId="0" borderId="0" xfId="0" applyFont="1"/>
    <xf numFmtId="0" fontId="50" fillId="0" borderId="0" xfId="0" applyFont="1"/>
    <xf numFmtId="0" fontId="53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22" fillId="0" borderId="0" xfId="0" applyFont="1" applyAlignment="1" applyProtection="1">
      <alignment vertical="top"/>
      <protection locked="0"/>
    </xf>
    <xf numFmtId="0" fontId="46" fillId="0" borderId="0" xfId="0" applyFont="1"/>
    <xf numFmtId="0" fontId="19" fillId="0" borderId="0" xfId="0" applyFont="1"/>
    <xf numFmtId="0" fontId="26" fillId="4" borderId="0" xfId="0" applyFont="1" applyFill="1" applyAlignment="1">
      <alignment vertical="center"/>
    </xf>
    <xf numFmtId="0" fontId="9" fillId="0" borderId="11" xfId="0" applyFont="1" applyBorder="1" applyAlignment="1">
      <alignment vertical="center"/>
    </xf>
    <xf numFmtId="44" fontId="47" fillId="0" borderId="0" xfId="0" applyNumberFormat="1" applyFont="1" applyAlignment="1">
      <alignment vertical="center"/>
    </xf>
    <xf numFmtId="42" fontId="47" fillId="0" borderId="0" xfId="0" applyNumberFormat="1" applyFont="1" applyAlignment="1">
      <alignment vertical="center"/>
    </xf>
    <xf numFmtId="0" fontId="33" fillId="16" borderId="12" xfId="0" applyFont="1" applyFill="1" applyBorder="1" applyAlignment="1">
      <alignment vertical="center"/>
    </xf>
    <xf numFmtId="0" fontId="34" fillId="20" borderId="13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44" fillId="0" borderId="10" xfId="0" applyFont="1" applyBorder="1" applyAlignment="1">
      <alignment horizontal="left"/>
    </xf>
    <xf numFmtId="0" fontId="24" fillId="0" borderId="0" xfId="0" applyFont="1" applyAlignment="1">
      <alignment vertical="center"/>
    </xf>
    <xf numFmtId="0" fontId="31" fillId="0" borderId="14" xfId="0" applyFont="1" applyBorder="1" applyAlignment="1">
      <alignment vertical="center"/>
    </xf>
    <xf numFmtId="0" fontId="47" fillId="0" borderId="0" xfId="0" applyFont="1"/>
    <xf numFmtId="41" fontId="47" fillId="0" borderId="0" xfId="0" applyNumberFormat="1" applyFont="1"/>
    <xf numFmtId="43" fontId="47" fillId="0" borderId="0" xfId="0" applyNumberFormat="1" applyFont="1"/>
    <xf numFmtId="41" fontId="47" fillId="0" borderId="0" xfId="0" applyNumberFormat="1" applyFont="1"/>
    <xf numFmtId="43" fontId="47" fillId="0" borderId="0" xfId="0" applyNumberFormat="1" applyFont="1"/>
    <xf numFmtId="43" fontId="47" fillId="0" borderId="0" xfId="0" applyNumberFormat="1" applyFont="1" applyAlignment="1">
      <alignment vertical="center"/>
    </xf>
    <xf numFmtId="41" fontId="47" fillId="0" borderId="0" xfId="0" applyNumberFormat="1" applyFont="1" applyAlignment="1">
      <alignment vertical="center"/>
    </xf>
    <xf numFmtId="0" fontId="12" fillId="21" borderId="0" xfId="0" applyFont="1" applyFill="1" applyAlignment="1">
      <alignment vertical="center"/>
    </xf>
    <xf numFmtId="0" fontId="12" fillId="22" borderId="0" xfId="0" applyFont="1" applyFill="1" applyAlignment="1">
      <alignment vertical="center"/>
    </xf>
    <xf numFmtId="0" fontId="12" fillId="23" borderId="0" xfId="0" applyFont="1" applyFill="1" applyAlignment="1">
      <alignment vertical="center"/>
    </xf>
    <xf numFmtId="0" fontId="12" fillId="13" borderId="0" xfId="0" applyFont="1" applyFill="1" applyAlignment="1">
      <alignment vertical="center"/>
    </xf>
    <xf numFmtId="0" fontId="12" fillId="14" borderId="0" xfId="0" applyFont="1" applyFill="1" applyAlignment="1">
      <alignment vertical="center"/>
    </xf>
    <xf numFmtId="0" fontId="12" fillId="24" borderId="0" xfId="0" applyFont="1" applyFill="1" applyAlignment="1">
      <alignment vertical="center"/>
    </xf>
    <xf numFmtId="177" fontId="23" fillId="0" borderId="10" xfId="0" applyNumberFormat="1" applyFont="1" applyBorder="1" applyAlignment="1">
      <alignment horizontal="right"/>
    </xf>
    <xf numFmtId="0" fontId="23" fillId="0" borderId="6" xfId="0" applyFont="1" applyBorder="1" applyAlignment="1">
      <alignment horizontal="left"/>
    </xf>
    <xf numFmtId="0" fontId="32" fillId="25" borderId="0" xfId="0" applyFont="1" applyFill="1" applyAlignment="1">
      <alignment vertical="center"/>
    </xf>
    <xf numFmtId="0" fontId="17" fillId="16" borderId="15" xfId="0" applyFont="1" applyFill="1" applyBorder="1" applyAlignment="1">
      <alignment vertical="center"/>
    </xf>
    <xf numFmtId="0" fontId="14" fillId="7" borderId="12" xfId="0" applyFont="1" applyFill="1" applyBorder="1" applyAlignment="1">
      <alignment vertical="center"/>
    </xf>
    <xf numFmtId="1" fontId="23" fillId="0" borderId="10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/>
    <xf numFmtId="0" fontId="13" fillId="0" borderId="0" xfId="0" applyFont="1" applyAlignment="1" applyProtection="1">
      <alignment vertical="top"/>
      <protection locked="0"/>
    </xf>
    <xf numFmtId="0" fontId="35" fillId="0" borderId="0" xfId="0" applyFont="1"/>
    <xf numFmtId="43" fontId="47" fillId="0" borderId="0" xfId="0" applyNumberFormat="1" applyFont="1"/>
    <xf numFmtId="41" fontId="47" fillId="0" borderId="0" xfId="0" applyNumberFormat="1" applyFont="1"/>
    <xf numFmtId="0" fontId="47" fillId="17" borderId="16" xfId="0" applyFont="1" applyFill="1" applyBorder="1" applyAlignment="1">
      <alignment vertical="center"/>
    </xf>
  </cellStyleXfs>
  <cellXfs count="36">
    <xf numFmtId="0" fontId="0" fillId="0" borderId="0" xfId="0" applyAlignment="1">
      <alignment vertical="center"/>
    </xf>
    <xf numFmtId="0" fontId="4" fillId="26" borderId="0" xfId="0" applyFont="1" applyFill="1" applyAlignment="1">
      <alignment vertical="center"/>
    </xf>
    <xf numFmtId="191" fontId="4" fillId="26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6" borderId="3" xfId="0" applyFont="1" applyFill="1" applyBorder="1" applyAlignment="1">
      <alignment horizontal="center" vertical="center" wrapText="1"/>
    </xf>
    <xf numFmtId="0" fontId="4" fillId="26" borderId="3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vertical="center"/>
    </xf>
    <xf numFmtId="191" fontId="4" fillId="26" borderId="17" xfId="0" applyNumberFormat="1" applyFont="1" applyFill="1" applyBorder="1" applyAlignment="1">
      <alignment vertical="center"/>
    </xf>
    <xf numFmtId="191" fontId="4" fillId="26" borderId="3" xfId="0" applyNumberFormat="1" applyFont="1" applyFill="1" applyBorder="1" applyAlignment="1">
      <alignment horizontal="center" vertical="center" wrapText="1"/>
    </xf>
    <xf numFmtId="0" fontId="4" fillId="26" borderId="0" xfId="0" applyFont="1" applyFill="1" applyAlignment="1">
      <alignment vertical="center"/>
    </xf>
    <xf numFmtId="194" fontId="4" fillId="26" borderId="3" xfId="0" applyNumberFormat="1" applyFont="1" applyFill="1" applyBorder="1" applyAlignment="1">
      <alignment vertical="center"/>
    </xf>
    <xf numFmtId="0" fontId="57" fillId="26" borderId="17" xfId="0" applyFont="1" applyFill="1" applyBorder="1" applyAlignment="1">
      <alignment vertical="center"/>
    </xf>
    <xf numFmtId="0" fontId="58" fillId="26" borderId="3" xfId="0" applyFont="1" applyFill="1" applyBorder="1" applyAlignment="1">
      <alignment horizontal="center" vertical="center" wrapText="1"/>
    </xf>
    <xf numFmtId="191" fontId="57" fillId="26" borderId="3" xfId="0" applyNumberFormat="1" applyFont="1" applyFill="1" applyBorder="1" applyAlignment="1">
      <alignment horizontal="center" vertical="center" wrapText="1"/>
    </xf>
    <xf numFmtId="0" fontId="57" fillId="26" borderId="0" xfId="0" applyFont="1" applyFill="1" applyAlignment="1">
      <alignment vertical="center"/>
    </xf>
    <xf numFmtId="193" fontId="4" fillId="26" borderId="17" xfId="0" applyNumberFormat="1" applyFont="1" applyFill="1" applyBorder="1" applyAlignment="1">
      <alignment vertical="center"/>
    </xf>
    <xf numFmtId="192" fontId="57" fillId="26" borderId="3" xfId="0" applyNumberFormat="1" applyFont="1" applyFill="1" applyBorder="1" applyAlignment="1">
      <alignment vertical="center"/>
    </xf>
    <xf numFmtId="191" fontId="57" fillId="26" borderId="3" xfId="0" applyNumberFormat="1" applyFont="1" applyFill="1" applyBorder="1" applyAlignment="1">
      <alignment horizontal="center" vertical="center"/>
    </xf>
    <xf numFmtId="193" fontId="4" fillId="26" borderId="3" xfId="0" applyNumberFormat="1" applyFont="1" applyFill="1" applyBorder="1" applyAlignment="1">
      <alignment horizontal="center" vertical="center" wrapText="1"/>
    </xf>
    <xf numFmtId="0" fontId="57" fillId="26" borderId="3" xfId="0" applyFont="1" applyFill="1" applyBorder="1" applyAlignment="1">
      <alignment horizontal="center" vertical="center"/>
    </xf>
    <xf numFmtId="0" fontId="49" fillId="26" borderId="3" xfId="0" applyFont="1" applyFill="1" applyBorder="1" applyAlignment="1">
      <alignment horizontal="center" vertical="center"/>
    </xf>
    <xf numFmtId="193" fontId="7" fillId="26" borderId="3" xfId="0" applyNumberFormat="1" applyFont="1" applyFill="1" applyBorder="1" applyAlignment="1">
      <alignment horizontal="center" vertical="center" wrapText="1"/>
    </xf>
    <xf numFmtId="0" fontId="5" fillId="26" borderId="0" xfId="0" applyFont="1" applyFill="1" applyAlignment="1">
      <alignment horizontal="center" vertical="center"/>
    </xf>
    <xf numFmtId="0" fontId="55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8" fillId="26" borderId="3" xfId="0" applyFont="1" applyFill="1" applyBorder="1" applyAlignment="1">
      <alignment horizontal="center" vertical="center" wrapText="1"/>
    </xf>
    <xf numFmtId="0" fontId="6" fillId="26" borderId="18" xfId="0" applyFont="1" applyFill="1" applyBorder="1" applyAlignment="1">
      <alignment horizontal="center" vertical="center" wrapText="1"/>
    </xf>
    <xf numFmtId="0" fontId="6" fillId="26" borderId="6" xfId="0" applyFont="1" applyFill="1" applyBorder="1" applyAlignment="1">
      <alignment horizontal="center" vertical="center" wrapText="1"/>
    </xf>
    <xf numFmtId="0" fontId="6" fillId="26" borderId="18" xfId="0" applyFont="1" applyFill="1" applyBorder="1" applyAlignment="1">
      <alignment horizontal="center" vertical="center" wrapText="1"/>
    </xf>
    <xf numFmtId="0" fontId="6" fillId="26" borderId="6" xfId="0" applyFont="1" applyFill="1" applyBorder="1" applyAlignment="1">
      <alignment horizontal="center" vertical="center" wrapText="1"/>
    </xf>
    <xf numFmtId="193" fontId="6" fillId="26" borderId="18" xfId="0" applyNumberFormat="1" applyFont="1" applyFill="1" applyBorder="1" applyAlignment="1">
      <alignment horizontal="center" vertical="center" wrapText="1"/>
    </xf>
    <xf numFmtId="193" fontId="6" fillId="26" borderId="6" xfId="0" applyNumberFormat="1" applyFont="1" applyFill="1" applyBorder="1" applyAlignment="1">
      <alignment horizontal="center" vertical="center" wrapText="1"/>
    </xf>
    <xf numFmtId="191" fontId="6" fillId="26" borderId="18" xfId="0" applyNumberFormat="1" applyFont="1" applyFill="1" applyBorder="1" applyAlignment="1">
      <alignment horizontal="center" vertical="center" wrapText="1"/>
    </xf>
    <xf numFmtId="191" fontId="6" fillId="26" borderId="6" xfId="0" applyNumberFormat="1" applyFont="1" applyFill="1" applyBorder="1" applyAlignment="1">
      <alignment horizontal="center" vertical="center" wrapText="1"/>
    </xf>
    <xf numFmtId="0" fontId="6" fillId="26" borderId="19" xfId="0" applyFont="1" applyFill="1" applyBorder="1" applyAlignment="1">
      <alignment horizontal="center" vertical="center" wrapText="1"/>
    </xf>
    <xf numFmtId="0" fontId="6" fillId="26" borderId="10" xfId="0" applyFont="1" applyFill="1" applyBorder="1" applyAlignment="1">
      <alignment horizontal="center" vertical="center" wrapText="1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pane xSplit="0" ySplit="4" topLeftCell="A5" activePane="bottomLeft" state="frozen"/>
      <selection pane="bottomLeft" activeCell="C3" sqref="C3"/>
      <selection pane="topLeft" activeCell="A1" sqref="A1"/>
    </sheetView>
  </sheetViews>
  <sheetFormatPr baseColWidth="8" defaultRowHeight="12"/>
  <cols>
    <col min="1" max="1" width="5.875" style="1" customWidth="1"/>
    <col min="2" max="2" width="11.625" style="1" customWidth="1"/>
    <col min="3" max="3" width="6.5" style="9" customWidth="1"/>
    <col min="4" max="4" width="8.375" style="2" customWidth="1"/>
    <col min="5" max="5" width="8.75" style="14" customWidth="1"/>
    <col min="6" max="6" width="9.125" style="14" customWidth="1"/>
    <col min="7" max="7" width="8.75" style="1" customWidth="1"/>
    <col min="8" max="8" width="9" style="1" customWidth="1"/>
    <col min="9" max="9" width="7.125" style="2" customWidth="1"/>
    <col min="10" max="10" width="9.125" style="2" customWidth="1"/>
    <col min="11" max="11" width="7.875" style="2" customWidth="1"/>
    <col min="12" max="12" width="14.5" style="1" customWidth="1"/>
    <col min="13" max="257" width="9" style="3" customWidth="1"/>
  </cols>
  <sheetData>
    <row ht="35.25" customHeight="1" r="1">
      <c r="A1" s="22" t="s">
        <v>16</v>
      </c>
      <c r="B1" s="22"/>
      <c r="C1" s="22"/>
      <c r="D1" s="22"/>
      <c r="E1" s="23"/>
      <c r="F1" s="24"/>
      <c r="G1" s="22"/>
      <c r="H1" s="22"/>
      <c r="I1" s="22"/>
      <c r="J1" s="22"/>
      <c r="K1" s="22"/>
      <c r="L1" s="22"/>
    </row>
    <row r="2">
      <c r="E2" s="11"/>
      <c r="F2" s="11"/>
      <c r="G2" s="6"/>
      <c r="H2" s="6"/>
      <c r="I2" s="7"/>
      <c r="J2" s="7"/>
      <c r="K2" s="7"/>
      <c r="L2" s="15"/>
    </row>
    <row ht="25.5" customHeight="1" r="3">
      <c r="A3" s="26" t="s">
        <v>0</v>
      </c>
      <c r="B3" s="28" t="s">
        <v>1</v>
      </c>
      <c r="C3" s="28" t="s">
        <v>2</v>
      </c>
      <c r="D3" s="32" t="s">
        <v>3</v>
      </c>
      <c r="E3" s="25" t="s">
        <v>4</v>
      </c>
      <c r="F3" s="25"/>
      <c r="G3" s="34" t="s">
        <v>5</v>
      </c>
      <c r="H3" s="34" t="s">
        <v>6</v>
      </c>
      <c r="I3" s="32" t="s">
        <v>7</v>
      </c>
      <c r="J3" s="32" t="s">
        <v>8</v>
      </c>
      <c r="K3" s="32" t="s">
        <v>9</v>
      </c>
      <c r="L3" s="30" t="s">
        <v>10</v>
      </c>
    </row>
    <row ht="25.5" customHeight="1" r="4">
      <c r="A4" s="27"/>
      <c r="B4" s="29"/>
      <c r="C4" s="29"/>
      <c r="D4" s="33"/>
      <c r="E4" s="12" t="s">
        <v>11</v>
      </c>
      <c r="F4" s="12" t="s">
        <v>12</v>
      </c>
      <c r="G4" s="35"/>
      <c r="H4" s="35"/>
      <c r="I4" s="33"/>
      <c r="J4" s="33"/>
      <c r="K4" s="33"/>
      <c r="L4" s="31"/>
    </row>
    <row ht="18.75" customHeight="1" r="5">
      <c r="A5" s="4">
        <v>1</v>
      </c>
      <c r="B5" s="5">
        <v>20210020101</v>
      </c>
      <c r="C5" s="16">
        <v>32</v>
      </c>
      <c r="D5" s="17">
        <f>C5*0.5</f>
        <v>16</v>
      </c>
      <c r="E5" s="13">
        <v>35</v>
      </c>
      <c r="F5" s="13">
        <v>60</v>
      </c>
      <c r="G5" s="8">
        <f>E5*0.5+F5*0.5</f>
        <v>47.5</v>
      </c>
      <c r="H5" s="8">
        <f>G5*0.2</f>
        <v>9.5</v>
      </c>
      <c r="I5" s="8">
        <v>72.9</v>
      </c>
      <c r="J5" s="8">
        <f>I5*0.3</f>
        <v>21.87</v>
      </c>
      <c r="K5" s="8">
        <f>D5+H5+J5</f>
        <v>47.37</v>
      </c>
      <c r="L5" s="18"/>
    </row>
    <row ht="18.75" customHeight="1" r="6">
      <c r="A6" s="4">
        <v>2</v>
      </c>
      <c r="B6" s="5">
        <v>20210020102</v>
      </c>
      <c r="C6" s="16">
        <v>29</v>
      </c>
      <c r="D6" s="17">
        <f>C6*0.5</f>
        <v>14.5</v>
      </c>
      <c r="E6" s="13">
        <v>40</v>
      </c>
      <c r="F6" s="13">
        <v>65</v>
      </c>
      <c r="G6" s="8">
        <f>E6*0.5+F6*0.5</f>
        <v>52.5</v>
      </c>
      <c r="H6" s="8">
        <f>G6*0.2</f>
        <v>10.5</v>
      </c>
      <c r="I6" s="8">
        <v>80.4</v>
      </c>
      <c r="J6" s="8">
        <f>I6*0.3</f>
        <v>24.12</v>
      </c>
      <c r="K6" s="8">
        <f>D6+H6+J6</f>
        <v>49.12</v>
      </c>
      <c r="L6" s="18"/>
    </row>
    <row ht="18.75" customHeight="1" r="7">
      <c r="A7" s="4">
        <v>3</v>
      </c>
      <c r="B7" s="19">
        <v>20210020103</v>
      </c>
      <c r="C7" s="10">
        <v>0</v>
      </c>
      <c r="D7" s="17">
        <f>C7*0.5</f>
        <v>0</v>
      </c>
      <c r="E7" s="13">
        <v>0</v>
      </c>
      <c r="F7" s="13">
        <v>0</v>
      </c>
      <c r="G7" s="8">
        <f>E7*0.5+F7*0.5</f>
        <v>0</v>
      </c>
      <c r="H7" s="8">
        <f>G7*0.2</f>
        <v>0</v>
      </c>
      <c r="I7" s="8">
        <v>0</v>
      </c>
      <c r="J7" s="8">
        <f>I7*0.3</f>
        <v>0</v>
      </c>
      <c r="K7" s="8">
        <f>D7+H7+J7</f>
        <v>0</v>
      </c>
      <c r="L7" s="20" t="s">
        <v>15</v>
      </c>
    </row>
    <row ht="18.75" customHeight="1" r="8">
      <c r="A8" s="4">
        <v>4</v>
      </c>
      <c r="B8" s="5">
        <v>20210020104</v>
      </c>
      <c r="C8" s="16">
        <v>53</v>
      </c>
      <c r="D8" s="17">
        <f>C8*0.5</f>
        <v>26.5</v>
      </c>
      <c r="E8" s="13">
        <v>0</v>
      </c>
      <c r="F8" s="13">
        <v>40</v>
      </c>
      <c r="G8" s="8">
        <f>E8*0.5+F8*0.5</f>
        <v>20</v>
      </c>
      <c r="H8" s="8">
        <f>G8*0.2</f>
        <v>4</v>
      </c>
      <c r="I8" s="8">
        <v>79.6</v>
      </c>
      <c r="J8" s="8">
        <f>I8*0.3</f>
        <v>23.88</v>
      </c>
      <c r="K8" s="8">
        <f>D8+H8+J8</f>
        <v>54.38</v>
      </c>
      <c r="L8" s="18"/>
    </row>
    <row ht="18.75" customHeight="1" r="9">
      <c r="A9" s="4">
        <v>5</v>
      </c>
      <c r="B9" s="5">
        <v>20210020105</v>
      </c>
      <c r="C9" s="16">
        <v>47</v>
      </c>
      <c r="D9" s="17">
        <f>C9*0.5</f>
        <v>23.5</v>
      </c>
      <c r="E9" s="13">
        <v>0</v>
      </c>
      <c r="F9" s="13">
        <v>35</v>
      </c>
      <c r="G9" s="8">
        <f>E9*0.5+F9*0.5</f>
        <v>17.5</v>
      </c>
      <c r="H9" s="8">
        <f>G9*0.2</f>
        <v>3.5</v>
      </c>
      <c r="I9" s="8">
        <v>74.9</v>
      </c>
      <c r="J9" s="8">
        <f>I9*0.3</f>
        <v>22.47</v>
      </c>
      <c r="K9" s="8">
        <f>D9+H9+J9</f>
        <v>49.47</v>
      </c>
      <c r="L9" s="18"/>
    </row>
    <row ht="18.75" customHeight="1" r="10">
      <c r="A10" s="4">
        <v>6</v>
      </c>
      <c r="B10" s="19">
        <v>20210020106</v>
      </c>
      <c r="C10" s="10">
        <v>0</v>
      </c>
      <c r="D10" s="17">
        <f>C10*0.5</f>
        <v>0</v>
      </c>
      <c r="E10" s="13">
        <v>0</v>
      </c>
      <c r="F10" s="13">
        <v>0</v>
      </c>
      <c r="G10" s="8">
        <f>E10*0.5+F10*0.5</f>
        <v>0</v>
      </c>
      <c r="H10" s="8">
        <f>G10*0.2</f>
        <v>0</v>
      </c>
      <c r="I10" s="8">
        <v>0</v>
      </c>
      <c r="J10" s="8">
        <f>I10*0.3</f>
        <v>0</v>
      </c>
      <c r="K10" s="8">
        <f>D10+H10+J10</f>
        <v>0</v>
      </c>
      <c r="L10" s="20" t="s">
        <v>15</v>
      </c>
    </row>
    <row ht="18.75" customHeight="1" r="11">
      <c r="A11" s="4">
        <v>7</v>
      </c>
      <c r="B11" s="5">
        <v>20210020107</v>
      </c>
      <c r="C11" s="16">
        <v>46</v>
      </c>
      <c r="D11" s="17">
        <f>C11*0.5</f>
        <v>23</v>
      </c>
      <c r="E11" s="13">
        <v>65</v>
      </c>
      <c r="F11" s="13">
        <v>75</v>
      </c>
      <c r="G11" s="8">
        <f>E11*0.5+F11*0.5</f>
        <v>70</v>
      </c>
      <c r="H11" s="8">
        <f>G11*0.2</f>
        <v>14</v>
      </c>
      <c r="I11" s="8">
        <v>78.02</v>
      </c>
      <c r="J11" s="8">
        <f>I11*0.3</f>
        <v>23.406</v>
      </c>
      <c r="K11" s="8">
        <f>D11+H11+J11</f>
        <v>60.406</v>
      </c>
      <c r="L11" s="18"/>
    </row>
    <row ht="18.75" customHeight="1" r="12">
      <c r="A12" s="4">
        <v>8</v>
      </c>
      <c r="B12" s="5">
        <v>20210020108</v>
      </c>
      <c r="C12" s="16">
        <v>42</v>
      </c>
      <c r="D12" s="17">
        <f>C12*0.5</f>
        <v>21</v>
      </c>
      <c r="E12" s="13">
        <v>45</v>
      </c>
      <c r="F12" s="13">
        <v>0</v>
      </c>
      <c r="G12" s="8">
        <f>E12*0.5+F12*0.5</f>
        <v>22.5</v>
      </c>
      <c r="H12" s="8">
        <f>G12*0.2</f>
        <v>4.5</v>
      </c>
      <c r="I12" s="8">
        <v>79.8</v>
      </c>
      <c r="J12" s="8">
        <f>I12*0.3</f>
        <v>23.94</v>
      </c>
      <c r="K12" s="8">
        <f>D12+H12+J12</f>
        <v>49.44</v>
      </c>
      <c r="L12" s="18"/>
    </row>
    <row ht="18.75" customHeight="1" r="13">
      <c r="A13" s="4">
        <v>9</v>
      </c>
      <c r="B13" s="5">
        <v>20210020109</v>
      </c>
      <c r="C13" s="16">
        <v>50</v>
      </c>
      <c r="D13" s="17">
        <f>C13*0.5</f>
        <v>25</v>
      </c>
      <c r="E13" s="13">
        <v>55</v>
      </c>
      <c r="F13" s="13">
        <v>60</v>
      </c>
      <c r="G13" s="8">
        <f>E13*0.5+F13*0.5</f>
        <v>57.5</v>
      </c>
      <c r="H13" s="8">
        <f>G13*0.2</f>
        <v>11.5</v>
      </c>
      <c r="I13" s="8">
        <v>73.5</v>
      </c>
      <c r="J13" s="8">
        <f>I13*0.3</f>
        <v>22.05</v>
      </c>
      <c r="K13" s="8">
        <f>D13+H13+J13</f>
        <v>58.55</v>
      </c>
      <c r="L13" s="18"/>
    </row>
    <row ht="18.75" customHeight="1" r="14">
      <c r="A14" s="4">
        <v>10</v>
      </c>
      <c r="B14" s="19">
        <v>20210020110</v>
      </c>
      <c r="C14" s="10">
        <v>0</v>
      </c>
      <c r="D14" s="17">
        <f>C14*0.5</f>
        <v>0</v>
      </c>
      <c r="E14" s="13">
        <v>0</v>
      </c>
      <c r="F14" s="13">
        <v>0</v>
      </c>
      <c r="G14" s="8">
        <f>E14*0.5+F14*0.5</f>
        <v>0</v>
      </c>
      <c r="H14" s="8">
        <f>G14*0.2</f>
        <v>0</v>
      </c>
      <c r="I14" s="8">
        <v>0</v>
      </c>
      <c r="J14" s="8">
        <f>I14*0.3</f>
        <v>0</v>
      </c>
      <c r="K14" s="8">
        <f>D14+H14+J14</f>
        <v>0</v>
      </c>
      <c r="L14" s="20" t="s">
        <v>15</v>
      </c>
    </row>
    <row ht="18.75" customHeight="1" r="15">
      <c r="A15" s="4">
        <v>11</v>
      </c>
      <c r="B15" s="19">
        <v>20210020111</v>
      </c>
      <c r="C15" s="10">
        <v>0</v>
      </c>
      <c r="D15" s="17">
        <f>C15*0.5</f>
        <v>0</v>
      </c>
      <c r="E15" s="13">
        <v>0</v>
      </c>
      <c r="F15" s="13">
        <v>0</v>
      </c>
      <c r="G15" s="8">
        <f>E15*0.5+F15*0.5</f>
        <v>0</v>
      </c>
      <c r="H15" s="8">
        <f>G15*0.2</f>
        <v>0</v>
      </c>
      <c r="I15" s="8">
        <v>0</v>
      </c>
      <c r="J15" s="8">
        <f>I15*0.3</f>
        <v>0</v>
      </c>
      <c r="K15" s="8">
        <f>D15+H15+J15</f>
        <v>0</v>
      </c>
      <c r="L15" s="20" t="s">
        <v>15</v>
      </c>
    </row>
    <row ht="18.75" customHeight="1" r="16">
      <c r="A16" s="4">
        <v>12</v>
      </c>
      <c r="B16" s="5">
        <v>20210020112</v>
      </c>
      <c r="C16" s="16">
        <v>48</v>
      </c>
      <c r="D16" s="17">
        <f>C16*0.5</f>
        <v>24</v>
      </c>
      <c r="E16" s="13">
        <v>0</v>
      </c>
      <c r="F16" s="13">
        <v>0</v>
      </c>
      <c r="G16" s="8">
        <f>E16*0.5+F16*0.5</f>
        <v>0</v>
      </c>
      <c r="H16" s="8">
        <f>G16*0.2</f>
        <v>0</v>
      </c>
      <c r="I16" s="8">
        <v>72.8</v>
      </c>
      <c r="J16" s="8">
        <f>I16*0.3</f>
        <v>21.84</v>
      </c>
      <c r="K16" s="8">
        <f>D16+H16+J16</f>
        <v>45.84</v>
      </c>
      <c r="L16" s="18"/>
    </row>
    <row ht="18.75" customHeight="1" r="17">
      <c r="A17" s="4">
        <v>13</v>
      </c>
      <c r="B17" s="19">
        <v>20210020113</v>
      </c>
      <c r="C17" s="10">
        <v>0</v>
      </c>
      <c r="D17" s="17">
        <f>C17*0.5</f>
        <v>0</v>
      </c>
      <c r="E17" s="13">
        <v>0</v>
      </c>
      <c r="F17" s="13">
        <v>0</v>
      </c>
      <c r="G17" s="8">
        <f>E17*0.5+F17*0.5</f>
        <v>0</v>
      </c>
      <c r="H17" s="8">
        <f>G17*0.2</f>
        <v>0</v>
      </c>
      <c r="I17" s="8">
        <v>0</v>
      </c>
      <c r="J17" s="8">
        <f>I17*0.3</f>
        <v>0</v>
      </c>
      <c r="K17" s="8">
        <f>D17+H17+J17</f>
        <v>0</v>
      </c>
      <c r="L17" s="20" t="s">
        <v>15</v>
      </c>
    </row>
    <row ht="18.75" customHeight="1" r="18">
      <c r="A18" s="4">
        <v>14</v>
      </c>
      <c r="B18" s="5">
        <v>20210020114</v>
      </c>
      <c r="C18" s="16">
        <v>54</v>
      </c>
      <c r="D18" s="17">
        <f>C18*0.5</f>
        <v>27</v>
      </c>
      <c r="E18" s="13">
        <v>0</v>
      </c>
      <c r="F18" s="13">
        <v>35</v>
      </c>
      <c r="G18" s="8">
        <f>E18*0.5+F18*0.5</f>
        <v>17.5</v>
      </c>
      <c r="H18" s="8">
        <f>G18*0.2</f>
        <v>3.5</v>
      </c>
      <c r="I18" s="8">
        <v>77.66</v>
      </c>
      <c r="J18" s="8">
        <f>I18*0.3</f>
        <v>23.298</v>
      </c>
      <c r="K18" s="8">
        <f>D18+H18+J18</f>
        <v>53.798</v>
      </c>
      <c r="L18" s="18"/>
    </row>
    <row ht="18.75" customHeight="1" r="19">
      <c r="A19" s="4">
        <v>15</v>
      </c>
      <c r="B19" s="5">
        <v>20210020115</v>
      </c>
      <c r="C19" s="16">
        <v>38</v>
      </c>
      <c r="D19" s="17">
        <f>C19*0.5</f>
        <v>19</v>
      </c>
      <c r="E19" s="13">
        <v>45</v>
      </c>
      <c r="F19" s="13">
        <v>50</v>
      </c>
      <c r="G19" s="8">
        <f>E19*0.5+F19*0.5</f>
        <v>47.5</v>
      </c>
      <c r="H19" s="8">
        <f>G19*0.2</f>
        <v>9.5</v>
      </c>
      <c r="I19" s="8">
        <v>76.9</v>
      </c>
      <c r="J19" s="8">
        <f>I19*0.3</f>
        <v>23.07</v>
      </c>
      <c r="K19" s="8">
        <f>D19+H19+J19</f>
        <v>51.57</v>
      </c>
      <c r="L19" s="18"/>
    </row>
    <row ht="18.75" customHeight="1" r="20">
      <c r="A20" s="4">
        <v>16</v>
      </c>
      <c r="B20" s="19">
        <v>20210020116</v>
      </c>
      <c r="C20" s="10">
        <v>0</v>
      </c>
      <c r="D20" s="17">
        <f>C20*0.5</f>
        <v>0</v>
      </c>
      <c r="E20" s="13">
        <v>0</v>
      </c>
      <c r="F20" s="13">
        <v>0</v>
      </c>
      <c r="G20" s="8">
        <f>E20*0.5+F20*0.5</f>
        <v>0</v>
      </c>
      <c r="H20" s="8">
        <f>G20*0.2</f>
        <v>0</v>
      </c>
      <c r="I20" s="8">
        <v>0</v>
      </c>
      <c r="J20" s="8">
        <f>I20*0.3</f>
        <v>0</v>
      </c>
      <c r="K20" s="8">
        <f>D20+H20+J20</f>
        <v>0</v>
      </c>
      <c r="L20" s="20" t="s">
        <v>15</v>
      </c>
    </row>
    <row ht="18.75" customHeight="1" r="21">
      <c r="A21" s="4">
        <v>17</v>
      </c>
      <c r="B21" s="5">
        <v>20210020117</v>
      </c>
      <c r="C21" s="16">
        <v>39</v>
      </c>
      <c r="D21" s="17">
        <f>C21*0.5</f>
        <v>19.5</v>
      </c>
      <c r="E21" s="13">
        <v>0</v>
      </c>
      <c r="F21" s="13">
        <v>0</v>
      </c>
      <c r="G21" s="8">
        <f>E21*0.5+F21*0.5</f>
        <v>0</v>
      </c>
      <c r="H21" s="8">
        <f>G21*0.2</f>
        <v>0</v>
      </c>
      <c r="I21" s="8">
        <v>0</v>
      </c>
      <c r="J21" s="8">
        <f>I21*0.3</f>
        <v>0</v>
      </c>
      <c r="K21" s="8">
        <f>D21+H21+J21</f>
        <v>19.5</v>
      </c>
      <c r="L21" s="21" t="s">
        <v>14</v>
      </c>
    </row>
    <row ht="18.75" customHeight="1" r="22">
      <c r="A22" s="4">
        <v>18</v>
      </c>
      <c r="B22" s="5">
        <v>20210020118</v>
      </c>
      <c r="C22" s="16">
        <v>41</v>
      </c>
      <c r="D22" s="17">
        <f>C22*0.5</f>
        <v>20.5</v>
      </c>
      <c r="E22" s="13">
        <v>65</v>
      </c>
      <c r="F22" s="13">
        <v>55</v>
      </c>
      <c r="G22" s="8">
        <f>E22*0.5+F22*0.5</f>
        <v>60</v>
      </c>
      <c r="H22" s="8">
        <f>G22*0.2</f>
        <v>12</v>
      </c>
      <c r="I22" s="8">
        <v>73.5</v>
      </c>
      <c r="J22" s="8">
        <f>I22*0.3</f>
        <v>22.05</v>
      </c>
      <c r="K22" s="8">
        <f>D22+H22+J22</f>
        <v>54.55</v>
      </c>
      <c r="L22" s="18"/>
    </row>
    <row ht="18.75" customHeight="1" r="23">
      <c r="A23" s="4">
        <v>19</v>
      </c>
      <c r="B23" s="5">
        <v>20210020119</v>
      </c>
      <c r="C23" s="16">
        <v>48</v>
      </c>
      <c r="D23" s="17">
        <f>C23*0.5</f>
        <v>24</v>
      </c>
      <c r="E23" s="13">
        <v>0</v>
      </c>
      <c r="F23" s="13">
        <v>0</v>
      </c>
      <c r="G23" s="8">
        <f>E23*0.5+F23*0.5</f>
        <v>0</v>
      </c>
      <c r="H23" s="8">
        <f>G23*0.2</f>
        <v>0</v>
      </c>
      <c r="I23" s="8">
        <v>77.38</v>
      </c>
      <c r="J23" s="8">
        <f>I23*0.3</f>
        <v>23.214</v>
      </c>
      <c r="K23" s="8">
        <f>D23+H23+J23</f>
        <v>47.214</v>
      </c>
      <c r="L23" s="18"/>
    </row>
    <row ht="18.75" customHeight="1" r="24">
      <c r="A24" s="4">
        <v>20</v>
      </c>
      <c r="B24" s="5">
        <v>20210020120</v>
      </c>
      <c r="C24" s="16">
        <v>45</v>
      </c>
      <c r="D24" s="17">
        <f>C24*0.5</f>
        <v>22.5</v>
      </c>
      <c r="E24" s="13">
        <v>0</v>
      </c>
      <c r="F24" s="13">
        <v>35</v>
      </c>
      <c r="G24" s="8">
        <f>E24*0.5+F24*0.5</f>
        <v>17.5</v>
      </c>
      <c r="H24" s="8">
        <f>G24*0.2</f>
        <v>3.5</v>
      </c>
      <c r="I24" s="8">
        <v>72.1</v>
      </c>
      <c r="J24" s="8">
        <f>I24*0.3</f>
        <v>21.63</v>
      </c>
      <c r="K24" s="8">
        <f>D24+H24+J24</f>
        <v>47.63</v>
      </c>
      <c r="L24" s="18"/>
    </row>
    <row ht="18.75" customHeight="1" r="25">
      <c r="A25" s="4">
        <v>21</v>
      </c>
      <c r="B25" s="5">
        <v>20210020121</v>
      </c>
      <c r="C25" s="16">
        <v>46</v>
      </c>
      <c r="D25" s="17">
        <f>C25*0.5</f>
        <v>23</v>
      </c>
      <c r="E25" s="13">
        <v>0</v>
      </c>
      <c r="F25" s="13">
        <v>0</v>
      </c>
      <c r="G25" s="8">
        <f>E25*0.5+F25*0.5</f>
        <v>0</v>
      </c>
      <c r="H25" s="8">
        <f>G25*0.2</f>
        <v>0</v>
      </c>
      <c r="I25" s="8">
        <v>73.5</v>
      </c>
      <c r="J25" s="8">
        <f>I25*0.3</f>
        <v>22.05</v>
      </c>
      <c r="K25" s="8">
        <f>D25+H25+J25</f>
        <v>45.05</v>
      </c>
      <c r="L25" s="18"/>
    </row>
    <row ht="18.75" customHeight="1" r="26">
      <c r="A26" s="4">
        <v>22</v>
      </c>
      <c r="B26" s="5">
        <v>20210020122</v>
      </c>
      <c r="C26" s="16">
        <v>34</v>
      </c>
      <c r="D26" s="17">
        <f>C26*0.5</f>
        <v>17</v>
      </c>
      <c r="E26" s="13">
        <v>0</v>
      </c>
      <c r="F26" s="13">
        <v>0</v>
      </c>
      <c r="G26" s="8">
        <f>E26*0.5+F26*0.5</f>
        <v>0</v>
      </c>
      <c r="H26" s="8">
        <f>G26*0.2</f>
        <v>0</v>
      </c>
      <c r="I26" s="8">
        <v>46.6</v>
      </c>
      <c r="J26" s="8">
        <f>I26*0.3</f>
        <v>13.98</v>
      </c>
      <c r="K26" s="8">
        <f>D26+H26+J26</f>
        <v>30.98</v>
      </c>
      <c r="L26" s="18"/>
    </row>
    <row ht="18.75" customHeight="1" r="27">
      <c r="A27" s="4">
        <v>23</v>
      </c>
      <c r="B27" s="5">
        <v>20210020123</v>
      </c>
      <c r="C27" s="16">
        <v>48</v>
      </c>
      <c r="D27" s="17">
        <f>C27*0.5</f>
        <v>24</v>
      </c>
      <c r="E27" s="13">
        <v>55</v>
      </c>
      <c r="F27" s="13">
        <v>60</v>
      </c>
      <c r="G27" s="8">
        <f>E27*0.5+F27*0.5</f>
        <v>57.5</v>
      </c>
      <c r="H27" s="8">
        <f>G27*0.2</f>
        <v>11.5</v>
      </c>
      <c r="I27" s="8">
        <v>72</v>
      </c>
      <c r="J27" s="8">
        <f>I27*0.3</f>
        <v>21.6</v>
      </c>
      <c r="K27" s="8">
        <f>D27+H27+J27</f>
        <v>57.1</v>
      </c>
      <c r="L27" s="18"/>
    </row>
    <row ht="18.75" customHeight="1" r="28">
      <c r="A28" s="4">
        <v>24</v>
      </c>
      <c r="B28" s="5">
        <v>20210020124</v>
      </c>
      <c r="C28" s="16">
        <v>38</v>
      </c>
      <c r="D28" s="17">
        <f>C28*0.5</f>
        <v>19</v>
      </c>
      <c r="E28" s="13">
        <v>0</v>
      </c>
      <c r="F28" s="13">
        <v>40</v>
      </c>
      <c r="G28" s="8">
        <f>E28*0.5+F28*0.5</f>
        <v>20</v>
      </c>
      <c r="H28" s="8">
        <f>G28*0.2</f>
        <v>4</v>
      </c>
      <c r="I28" s="8">
        <v>0</v>
      </c>
      <c r="J28" s="8">
        <f>I28*0.3</f>
        <v>0</v>
      </c>
      <c r="K28" s="8">
        <f>D28+H28+J28</f>
        <v>23</v>
      </c>
      <c r="L28" s="18"/>
    </row>
    <row ht="18.75" customHeight="1" r="29">
      <c r="A29" s="4">
        <v>25</v>
      </c>
      <c r="B29" s="19">
        <v>20210020125</v>
      </c>
      <c r="C29" s="10">
        <v>0</v>
      </c>
      <c r="D29" s="17">
        <f>C29*0.5</f>
        <v>0</v>
      </c>
      <c r="E29" s="13">
        <v>0</v>
      </c>
      <c r="F29" s="13">
        <v>0</v>
      </c>
      <c r="G29" s="8">
        <f>E29*0.5+F29*0.5</f>
        <v>0</v>
      </c>
      <c r="H29" s="8">
        <f>G29*0.2</f>
        <v>0</v>
      </c>
      <c r="I29" s="8">
        <v>0</v>
      </c>
      <c r="J29" s="8">
        <f>I29*0.3</f>
        <v>0</v>
      </c>
      <c r="K29" s="8">
        <f>D29+H29+J29</f>
        <v>0</v>
      </c>
      <c r="L29" s="20" t="s">
        <v>15</v>
      </c>
    </row>
    <row ht="18.75" customHeight="1" r="30">
      <c r="A30" s="4">
        <v>26</v>
      </c>
      <c r="B30" s="5">
        <v>20210020126</v>
      </c>
      <c r="C30" s="16">
        <v>53</v>
      </c>
      <c r="D30" s="17">
        <f>C30*0.5</f>
        <v>26.5</v>
      </c>
      <c r="E30" s="13">
        <v>0</v>
      </c>
      <c r="F30" s="13">
        <v>45</v>
      </c>
      <c r="G30" s="8">
        <f>E30*0.5+F30*0.5</f>
        <v>22.5</v>
      </c>
      <c r="H30" s="8">
        <f>G30*0.2</f>
        <v>4.5</v>
      </c>
      <c r="I30" s="8">
        <v>77.9</v>
      </c>
      <c r="J30" s="8">
        <f>I30*0.3</f>
        <v>23.37</v>
      </c>
      <c r="K30" s="8">
        <f>D30+H30+J30</f>
        <v>54.37</v>
      </c>
      <c r="L30" s="18"/>
    </row>
    <row ht="18.75" customHeight="1" r="31">
      <c r="A31" s="4">
        <v>27</v>
      </c>
      <c r="B31" s="5">
        <v>20210020127</v>
      </c>
      <c r="C31" s="16">
        <v>50</v>
      </c>
      <c r="D31" s="17">
        <f>C31*0.5</f>
        <v>25</v>
      </c>
      <c r="E31" s="13">
        <v>0</v>
      </c>
      <c r="F31" s="13">
        <v>0</v>
      </c>
      <c r="G31" s="8">
        <f>E31*0.5+F31*0.5</f>
        <v>0</v>
      </c>
      <c r="H31" s="8">
        <f>G31*0.2</f>
        <v>0</v>
      </c>
      <c r="I31" s="8">
        <v>73.2</v>
      </c>
      <c r="J31" s="8">
        <f>I31*0.3</f>
        <v>21.96</v>
      </c>
      <c r="K31" s="8">
        <f>D31+H31+J31</f>
        <v>46.96</v>
      </c>
      <c r="L31" s="18"/>
    </row>
    <row ht="18.75" customHeight="1" r="32">
      <c r="A32" s="4">
        <v>28</v>
      </c>
      <c r="B32" s="5">
        <v>20210020128</v>
      </c>
      <c r="C32" s="16">
        <v>45</v>
      </c>
      <c r="D32" s="17">
        <f>C32*0.5</f>
        <v>22.5</v>
      </c>
      <c r="E32" s="13">
        <v>35</v>
      </c>
      <c r="F32" s="13">
        <v>0</v>
      </c>
      <c r="G32" s="8">
        <f>E32*0.5+F32*0.5</f>
        <v>17.5</v>
      </c>
      <c r="H32" s="8">
        <f>G32*0.2</f>
        <v>3.5</v>
      </c>
      <c r="I32" s="8">
        <v>80.6</v>
      </c>
      <c r="J32" s="8">
        <f>I32*0.3</f>
        <v>24.18</v>
      </c>
      <c r="K32" s="8">
        <f>D32+H32+J32</f>
        <v>50.18</v>
      </c>
      <c r="L32" s="18"/>
    </row>
    <row ht="18.75" customHeight="1" r="33">
      <c r="A33" s="4">
        <v>29</v>
      </c>
      <c r="B33" s="5">
        <v>20210020129</v>
      </c>
      <c r="C33" s="16">
        <v>52</v>
      </c>
      <c r="D33" s="17">
        <f>C33*0.5</f>
        <v>26</v>
      </c>
      <c r="E33" s="13">
        <v>40</v>
      </c>
      <c r="F33" s="13">
        <v>40</v>
      </c>
      <c r="G33" s="8">
        <f>E33*0.5+F33*0.5</f>
        <v>40</v>
      </c>
      <c r="H33" s="8">
        <f>G33*0.2</f>
        <v>8</v>
      </c>
      <c r="I33" s="8">
        <v>73.6</v>
      </c>
      <c r="J33" s="8">
        <f>I33*0.3</f>
        <v>22.08</v>
      </c>
      <c r="K33" s="8">
        <f>D33+H33+J33</f>
        <v>56.08</v>
      </c>
      <c r="L33" s="18"/>
    </row>
    <row ht="18.75" customHeight="1" r="34">
      <c r="A34" s="4">
        <v>30</v>
      </c>
      <c r="B34" s="19">
        <v>20210020130</v>
      </c>
      <c r="C34" s="10">
        <v>0</v>
      </c>
      <c r="D34" s="17">
        <f>C34*0.5</f>
        <v>0</v>
      </c>
      <c r="E34" s="13">
        <v>0</v>
      </c>
      <c r="F34" s="13">
        <v>0</v>
      </c>
      <c r="G34" s="8">
        <f>E34*0.5+F34*0.5</f>
        <v>0</v>
      </c>
      <c r="H34" s="8">
        <f>G34*0.2</f>
        <v>0</v>
      </c>
      <c r="I34" s="8">
        <v>0</v>
      </c>
      <c r="J34" s="8">
        <f>I34*0.3</f>
        <v>0</v>
      </c>
      <c r="K34" s="8">
        <f>D34+H34+J34</f>
        <v>0</v>
      </c>
      <c r="L34" s="20" t="s">
        <v>15</v>
      </c>
    </row>
    <row ht="18.75" customHeight="1" r="35">
      <c r="A35" s="4">
        <v>31</v>
      </c>
      <c r="B35" s="19">
        <v>20210020201</v>
      </c>
      <c r="C35" s="10">
        <v>0</v>
      </c>
      <c r="D35" s="17">
        <f>C35*0.5</f>
        <v>0</v>
      </c>
      <c r="E35" s="13">
        <v>0</v>
      </c>
      <c r="F35" s="13">
        <v>0</v>
      </c>
      <c r="G35" s="8">
        <f>E35*0.5+F35*0.5</f>
        <v>0</v>
      </c>
      <c r="H35" s="8">
        <f>G35*0.2</f>
        <v>0</v>
      </c>
      <c r="I35" s="8">
        <v>0</v>
      </c>
      <c r="J35" s="8">
        <f>I35*0.3</f>
        <v>0</v>
      </c>
      <c r="K35" s="8">
        <f>D35+H35+J35</f>
        <v>0</v>
      </c>
      <c r="L35" s="20" t="s">
        <v>15</v>
      </c>
    </row>
    <row ht="18.75" customHeight="1" r="36">
      <c r="A36" s="4">
        <v>32</v>
      </c>
      <c r="B36" s="5">
        <v>20210020202</v>
      </c>
      <c r="C36" s="16">
        <v>43</v>
      </c>
      <c r="D36" s="17">
        <f>C36*0.5</f>
        <v>21.5</v>
      </c>
      <c r="E36" s="13">
        <v>0</v>
      </c>
      <c r="F36" s="13">
        <v>60</v>
      </c>
      <c r="G36" s="8">
        <f>E36*0.5+F36*0.5</f>
        <v>30</v>
      </c>
      <c r="H36" s="8">
        <f>G36*0.2</f>
        <v>6</v>
      </c>
      <c r="I36" s="8">
        <v>78.04</v>
      </c>
      <c r="J36" s="8">
        <f>I36*0.3</f>
        <v>23.412</v>
      </c>
      <c r="K36" s="8">
        <f>D36+H36+J36</f>
        <v>50.912</v>
      </c>
      <c r="L36" s="18"/>
    </row>
    <row ht="18.75" customHeight="1" r="37">
      <c r="A37" s="4">
        <v>33</v>
      </c>
      <c r="B37" s="5">
        <v>20210020203</v>
      </c>
      <c r="C37" s="16">
        <v>52</v>
      </c>
      <c r="D37" s="17">
        <f>C37*0.5</f>
        <v>26</v>
      </c>
      <c r="E37" s="13">
        <v>50</v>
      </c>
      <c r="F37" s="13">
        <v>70</v>
      </c>
      <c r="G37" s="8">
        <f>E37*0.5+F37*0.5</f>
        <v>60</v>
      </c>
      <c r="H37" s="8">
        <f>G37*0.2</f>
        <v>12</v>
      </c>
      <c r="I37" s="8">
        <v>78.8</v>
      </c>
      <c r="J37" s="8">
        <f>I37*0.3</f>
        <v>23.64</v>
      </c>
      <c r="K37" s="8">
        <f>D37+H37+J37</f>
        <v>61.64</v>
      </c>
      <c r="L37" s="18"/>
    </row>
    <row ht="18.75" customHeight="1" r="38">
      <c r="A38" s="4">
        <v>34</v>
      </c>
      <c r="B38" s="19">
        <v>20210020204</v>
      </c>
      <c r="C38" s="10">
        <v>0</v>
      </c>
      <c r="D38" s="17">
        <f>C38*0.5</f>
        <v>0</v>
      </c>
      <c r="E38" s="13">
        <v>0</v>
      </c>
      <c r="F38" s="13">
        <v>0</v>
      </c>
      <c r="G38" s="8">
        <f>E38*0.5+F38*0.5</f>
        <v>0</v>
      </c>
      <c r="H38" s="8">
        <f>G38*0.2</f>
        <v>0</v>
      </c>
      <c r="I38" s="8">
        <v>0</v>
      </c>
      <c r="J38" s="8">
        <f>I38*0.3</f>
        <v>0</v>
      </c>
      <c r="K38" s="8">
        <f>D38+H38+J38</f>
        <v>0</v>
      </c>
      <c r="L38" s="20" t="s">
        <v>15</v>
      </c>
    </row>
    <row ht="18.75" customHeight="1" r="39">
      <c r="A39" s="4">
        <v>35</v>
      </c>
      <c r="B39" s="5">
        <v>20210020205</v>
      </c>
      <c r="C39" s="16">
        <v>37</v>
      </c>
      <c r="D39" s="17">
        <f>C39*0.5</f>
        <v>18.5</v>
      </c>
      <c r="E39" s="13">
        <v>35</v>
      </c>
      <c r="F39" s="13">
        <v>75</v>
      </c>
      <c r="G39" s="8">
        <f>E39*0.5+F39*0.5</f>
        <v>55</v>
      </c>
      <c r="H39" s="8">
        <f>G39*0.2</f>
        <v>11</v>
      </c>
      <c r="I39" s="8">
        <v>74.8</v>
      </c>
      <c r="J39" s="8">
        <f>I39*0.3</f>
        <v>22.44</v>
      </c>
      <c r="K39" s="8">
        <f>D39+H39+J39</f>
        <v>51.94</v>
      </c>
      <c r="L39" s="18"/>
    </row>
    <row ht="18.75" customHeight="1" r="40">
      <c r="A40" s="4">
        <v>36</v>
      </c>
      <c r="B40" s="5">
        <v>20210020206</v>
      </c>
      <c r="C40" s="16">
        <v>38</v>
      </c>
      <c r="D40" s="17">
        <f>C40*0.5</f>
        <v>19</v>
      </c>
      <c r="E40" s="13">
        <v>0</v>
      </c>
      <c r="F40" s="13">
        <v>0</v>
      </c>
      <c r="G40" s="8">
        <f>E40*0.5+F40*0.5</f>
        <v>0</v>
      </c>
      <c r="H40" s="8">
        <f>G40*0.2</f>
        <v>0</v>
      </c>
      <c r="I40" s="8">
        <v>74.8</v>
      </c>
      <c r="J40" s="8">
        <f>I40*0.3</f>
        <v>22.44</v>
      </c>
      <c r="K40" s="8">
        <f>D40+H40+J40</f>
        <v>41.44</v>
      </c>
      <c r="L40" s="18"/>
    </row>
    <row ht="18.75" customHeight="1" r="41">
      <c r="A41" s="4">
        <v>37</v>
      </c>
      <c r="B41" s="5">
        <v>20210020207</v>
      </c>
      <c r="C41" s="16">
        <v>54</v>
      </c>
      <c r="D41" s="17">
        <f>C41*0.5</f>
        <v>27</v>
      </c>
      <c r="E41" s="13">
        <v>0</v>
      </c>
      <c r="F41" s="13">
        <v>40</v>
      </c>
      <c r="G41" s="8">
        <f>E41*0.5+F41*0.5</f>
        <v>20</v>
      </c>
      <c r="H41" s="8">
        <f>G41*0.2</f>
        <v>4</v>
      </c>
      <c r="I41" s="8">
        <v>76.4</v>
      </c>
      <c r="J41" s="8">
        <f>I41*0.3</f>
        <v>22.92</v>
      </c>
      <c r="K41" s="8">
        <f>D41+H41+J41</f>
        <v>53.92</v>
      </c>
      <c r="L41" s="18"/>
    </row>
    <row ht="18.75" customHeight="1" r="42">
      <c r="A42" s="4">
        <v>38</v>
      </c>
      <c r="B42" s="19">
        <v>20210020208</v>
      </c>
      <c r="C42" s="10">
        <v>0</v>
      </c>
      <c r="D42" s="17">
        <f>C42*0.5</f>
        <v>0</v>
      </c>
      <c r="E42" s="13">
        <v>0</v>
      </c>
      <c r="F42" s="13">
        <v>0</v>
      </c>
      <c r="G42" s="8">
        <f>E42*0.5+F42*0.5</f>
        <v>0</v>
      </c>
      <c r="H42" s="8">
        <f>G42*0.2</f>
        <v>0</v>
      </c>
      <c r="I42" s="8">
        <v>0</v>
      </c>
      <c r="J42" s="8">
        <f>I42*0.3</f>
        <v>0</v>
      </c>
      <c r="K42" s="8">
        <f>D42+H42+J42</f>
        <v>0</v>
      </c>
      <c r="L42" s="20" t="s">
        <v>15</v>
      </c>
    </row>
    <row ht="18.75" customHeight="1" r="43">
      <c r="A43" s="4">
        <v>39</v>
      </c>
      <c r="B43" s="5">
        <v>20210020209</v>
      </c>
      <c r="C43" s="16">
        <v>53</v>
      </c>
      <c r="D43" s="17">
        <f>C43*0.5</f>
        <v>26.5</v>
      </c>
      <c r="E43" s="13">
        <v>40</v>
      </c>
      <c r="F43" s="13">
        <v>50</v>
      </c>
      <c r="G43" s="8">
        <f>E43*0.5+F43*0.5</f>
        <v>45</v>
      </c>
      <c r="H43" s="8">
        <f>G43*0.2</f>
        <v>9</v>
      </c>
      <c r="I43" s="8">
        <v>77.1</v>
      </c>
      <c r="J43" s="8">
        <f>I43*0.3</f>
        <v>23.13</v>
      </c>
      <c r="K43" s="8">
        <f>D43+H43+J43</f>
        <v>58.63</v>
      </c>
      <c r="L43" s="18"/>
    </row>
    <row ht="18.75" customHeight="1" r="44">
      <c r="A44" s="4">
        <v>40</v>
      </c>
      <c r="B44" s="5">
        <v>20210020210</v>
      </c>
      <c r="C44" s="16">
        <v>45</v>
      </c>
      <c r="D44" s="17">
        <f>C44*0.5</f>
        <v>22.5</v>
      </c>
      <c r="E44" s="13">
        <v>0</v>
      </c>
      <c r="F44" s="13">
        <v>40</v>
      </c>
      <c r="G44" s="8">
        <f>E44*0.5+F44*0.5</f>
        <v>20</v>
      </c>
      <c r="H44" s="8">
        <f>G44*0.2</f>
        <v>4</v>
      </c>
      <c r="I44" s="8">
        <v>78.68</v>
      </c>
      <c r="J44" s="8">
        <f>I44*0.3</f>
        <v>23.604</v>
      </c>
      <c r="K44" s="8">
        <f>D44+H44+J44</f>
        <v>50.104</v>
      </c>
      <c r="L44" s="18"/>
    </row>
    <row ht="18.75" customHeight="1" r="45">
      <c r="A45" s="4">
        <v>41</v>
      </c>
      <c r="B45" s="5">
        <v>20210020211</v>
      </c>
      <c r="C45" s="16">
        <v>42</v>
      </c>
      <c r="D45" s="17">
        <f>C45*0.5</f>
        <v>21</v>
      </c>
      <c r="E45" s="13">
        <v>0</v>
      </c>
      <c r="F45" s="13">
        <v>70</v>
      </c>
      <c r="G45" s="8">
        <f>E45*0.5+F45*0.5</f>
        <v>35</v>
      </c>
      <c r="H45" s="8">
        <f>G45*0.2</f>
        <v>7</v>
      </c>
      <c r="I45" s="8">
        <v>79</v>
      </c>
      <c r="J45" s="8">
        <f>I45*0.3</f>
        <v>23.7</v>
      </c>
      <c r="K45" s="8">
        <f>D45+H45+J45</f>
        <v>51.7</v>
      </c>
      <c r="L45" s="18"/>
    </row>
    <row ht="18.75" customHeight="1" r="46">
      <c r="A46" s="4">
        <v>42</v>
      </c>
      <c r="B46" s="5">
        <v>20210020212</v>
      </c>
      <c r="C46" s="16">
        <v>32</v>
      </c>
      <c r="D46" s="17">
        <f>C46*0.5</f>
        <v>16</v>
      </c>
      <c r="E46" s="13">
        <v>0</v>
      </c>
      <c r="F46" s="13">
        <v>0</v>
      </c>
      <c r="G46" s="8">
        <f>E46*0.5+F46*0.5</f>
        <v>0</v>
      </c>
      <c r="H46" s="8">
        <f>G46*0.2</f>
        <v>0</v>
      </c>
      <c r="I46" s="8">
        <v>0</v>
      </c>
      <c r="J46" s="8">
        <f>I46*0.3</f>
        <v>0</v>
      </c>
      <c r="K46" s="8">
        <f>D46+H46+J46</f>
        <v>16</v>
      </c>
      <c r="L46" s="21" t="s">
        <v>14</v>
      </c>
    </row>
    <row ht="18.75" customHeight="1" r="47">
      <c r="A47" s="4">
        <v>43</v>
      </c>
      <c r="B47" s="19">
        <v>20210020213</v>
      </c>
      <c r="C47" s="10">
        <v>0</v>
      </c>
      <c r="D47" s="17">
        <f>C47*0.5</f>
        <v>0</v>
      </c>
      <c r="E47" s="13">
        <v>0</v>
      </c>
      <c r="F47" s="13">
        <v>0</v>
      </c>
      <c r="G47" s="8">
        <f>E47*0.5+F47*0.5</f>
        <v>0</v>
      </c>
      <c r="H47" s="8">
        <f>G47*0.2</f>
        <v>0</v>
      </c>
      <c r="I47" s="8">
        <v>0</v>
      </c>
      <c r="J47" s="8">
        <f>I47*0.3</f>
        <v>0</v>
      </c>
      <c r="K47" s="8">
        <f>D47+H47+J47</f>
        <v>0</v>
      </c>
      <c r="L47" s="20" t="s">
        <v>15</v>
      </c>
    </row>
    <row ht="18.75" customHeight="1" r="48">
      <c r="A48" s="4">
        <v>44</v>
      </c>
      <c r="B48" s="5">
        <v>20210020214</v>
      </c>
      <c r="C48" s="16">
        <v>35</v>
      </c>
      <c r="D48" s="17">
        <f>C48*0.5</f>
        <v>17.5</v>
      </c>
      <c r="E48" s="13">
        <v>45</v>
      </c>
      <c r="F48" s="13">
        <v>85</v>
      </c>
      <c r="G48" s="8">
        <f>E48*0.5+F48*0.5</f>
        <v>65</v>
      </c>
      <c r="H48" s="8">
        <f>G48*0.2</f>
        <v>13</v>
      </c>
      <c r="I48" s="8">
        <v>76.4</v>
      </c>
      <c r="J48" s="8">
        <f>I48*0.3</f>
        <v>22.92</v>
      </c>
      <c r="K48" s="8">
        <f>D48+H48+J48</f>
        <v>53.42</v>
      </c>
      <c r="L48" s="18"/>
    </row>
    <row ht="18.75" customHeight="1" r="49">
      <c r="A49" s="4">
        <v>45</v>
      </c>
      <c r="B49" s="5">
        <v>20210020215</v>
      </c>
      <c r="C49" s="16">
        <v>53</v>
      </c>
      <c r="D49" s="17">
        <f>C49*0.5</f>
        <v>26.5</v>
      </c>
      <c r="E49" s="13">
        <v>60</v>
      </c>
      <c r="F49" s="13">
        <v>70</v>
      </c>
      <c r="G49" s="8">
        <f>E49*0.5+F49*0.5</f>
        <v>65</v>
      </c>
      <c r="H49" s="8">
        <f>G49*0.2</f>
        <v>13</v>
      </c>
      <c r="I49" s="8">
        <v>77.6</v>
      </c>
      <c r="J49" s="8">
        <f>I49*0.3</f>
        <v>23.28</v>
      </c>
      <c r="K49" s="8">
        <f>D49+H49+J49</f>
        <v>62.78</v>
      </c>
      <c r="L49" s="18"/>
    </row>
    <row ht="18.75" customHeight="1" r="50">
      <c r="A50" s="4">
        <v>46</v>
      </c>
      <c r="B50" s="5">
        <v>20210020216</v>
      </c>
      <c r="C50" s="16">
        <v>52</v>
      </c>
      <c r="D50" s="17">
        <f>C50*0.5</f>
        <v>26</v>
      </c>
      <c r="E50" s="13">
        <v>0</v>
      </c>
      <c r="F50" s="13">
        <v>0</v>
      </c>
      <c r="G50" s="8">
        <f>E50*0.5+F50*0.5</f>
        <v>0</v>
      </c>
      <c r="H50" s="8">
        <f>G50*0.2</f>
        <v>0</v>
      </c>
      <c r="I50" s="8">
        <v>80.2</v>
      </c>
      <c r="J50" s="8">
        <f>I50*0.3</f>
        <v>24.06</v>
      </c>
      <c r="K50" s="8">
        <f>D50+H50+J50</f>
        <v>50.06</v>
      </c>
      <c r="L50" s="18"/>
    </row>
    <row ht="18.75" customHeight="1" r="51">
      <c r="A51" s="4">
        <v>47</v>
      </c>
      <c r="B51" s="5">
        <v>20210020217</v>
      </c>
      <c r="C51" s="16">
        <v>27</v>
      </c>
      <c r="D51" s="17">
        <f>C51*0.5</f>
        <v>13.5</v>
      </c>
      <c r="E51" s="13">
        <v>0</v>
      </c>
      <c r="F51" s="13">
        <v>0</v>
      </c>
      <c r="G51" s="8">
        <f>E51*0.5+F51*0.5</f>
        <v>0</v>
      </c>
      <c r="H51" s="8">
        <f>G51*0.2</f>
        <v>0</v>
      </c>
      <c r="I51" s="8">
        <v>0</v>
      </c>
      <c r="J51" s="8">
        <f>I51*0.3</f>
        <v>0</v>
      </c>
      <c r="K51" s="8">
        <f>D51+H51+J51</f>
        <v>13.5</v>
      </c>
      <c r="L51" s="21" t="s">
        <v>14</v>
      </c>
    </row>
    <row ht="18.75" customHeight="1" r="52">
      <c r="A52" s="4">
        <v>48</v>
      </c>
      <c r="B52" s="5">
        <v>20210020218</v>
      </c>
      <c r="C52" s="16">
        <v>44</v>
      </c>
      <c r="D52" s="17">
        <f>C52*0.5</f>
        <v>22</v>
      </c>
      <c r="E52" s="13">
        <v>50</v>
      </c>
      <c r="F52" s="13">
        <v>85</v>
      </c>
      <c r="G52" s="8">
        <f>E52*0.5+F52*0.5</f>
        <v>67.5</v>
      </c>
      <c r="H52" s="8">
        <f>G52*0.2</f>
        <v>13.5</v>
      </c>
      <c r="I52" s="8">
        <v>78.7</v>
      </c>
      <c r="J52" s="8">
        <f>I52*0.3</f>
        <v>23.61</v>
      </c>
      <c r="K52" s="8">
        <f>D52+H52+J52</f>
        <v>59.11</v>
      </c>
      <c r="L52" s="18"/>
    </row>
    <row ht="18.75" customHeight="1" r="53">
      <c r="A53" s="4">
        <v>49</v>
      </c>
      <c r="B53" s="5">
        <v>20210020219</v>
      </c>
      <c r="C53" s="16">
        <v>48</v>
      </c>
      <c r="D53" s="17">
        <f>C53*0.5</f>
        <v>24</v>
      </c>
      <c r="E53" s="13">
        <v>0</v>
      </c>
      <c r="F53" s="13">
        <v>60</v>
      </c>
      <c r="G53" s="8">
        <f>E53*0.5+F53*0.5</f>
        <v>30</v>
      </c>
      <c r="H53" s="8">
        <f>G53*0.2</f>
        <v>6</v>
      </c>
      <c r="I53" s="8">
        <v>77.1</v>
      </c>
      <c r="J53" s="8">
        <f>I53*0.3</f>
        <v>23.13</v>
      </c>
      <c r="K53" s="8">
        <f>D53+H53+J53</f>
        <v>53.13</v>
      </c>
      <c r="L53" s="18"/>
    </row>
    <row ht="18.75" customHeight="1" r="54">
      <c r="A54" s="4">
        <v>50</v>
      </c>
      <c r="B54" s="5">
        <v>20210020220</v>
      </c>
      <c r="C54" s="16">
        <v>36</v>
      </c>
      <c r="D54" s="17">
        <f>C54*0.5</f>
        <v>18</v>
      </c>
      <c r="E54" s="13">
        <v>0</v>
      </c>
      <c r="F54" s="13">
        <v>75</v>
      </c>
      <c r="G54" s="8">
        <f>E54*0.5+F54*0.5</f>
        <v>37.5</v>
      </c>
      <c r="H54" s="8">
        <f>G54*0.2</f>
        <v>7.5</v>
      </c>
      <c r="I54" s="8">
        <v>78.6</v>
      </c>
      <c r="J54" s="8">
        <f>I54*0.3</f>
        <v>23.58</v>
      </c>
      <c r="K54" s="8">
        <f>D54+H54+J54</f>
        <v>49.08</v>
      </c>
      <c r="L54" s="18"/>
    </row>
    <row ht="18.75" customHeight="1" r="55">
      <c r="A55" s="4">
        <v>51</v>
      </c>
      <c r="B55" s="19">
        <v>20210020221</v>
      </c>
      <c r="C55" s="10">
        <v>0</v>
      </c>
      <c r="D55" s="17">
        <f>C55*0.5</f>
        <v>0</v>
      </c>
      <c r="E55" s="13">
        <v>0</v>
      </c>
      <c r="F55" s="13">
        <v>0</v>
      </c>
      <c r="G55" s="8">
        <f>E55*0.5+F55*0.5</f>
        <v>0</v>
      </c>
      <c r="H55" s="8">
        <f>G55*0.2</f>
        <v>0</v>
      </c>
      <c r="I55" s="8">
        <v>0</v>
      </c>
      <c r="J55" s="8">
        <f>I55*0.3</f>
        <v>0</v>
      </c>
      <c r="K55" s="8">
        <f>D55+H55+J55</f>
        <v>0</v>
      </c>
      <c r="L55" s="20" t="s">
        <v>15</v>
      </c>
    </row>
    <row ht="18.75" customHeight="1" r="56">
      <c r="A56" s="4">
        <v>52</v>
      </c>
      <c r="B56" s="5">
        <v>20210020222</v>
      </c>
      <c r="C56" s="16">
        <v>50</v>
      </c>
      <c r="D56" s="17">
        <f>C56*0.5</f>
        <v>25</v>
      </c>
      <c r="E56" s="13">
        <v>0</v>
      </c>
      <c r="F56" s="13">
        <v>35</v>
      </c>
      <c r="G56" s="8">
        <f>E56*0.5+F56*0.5</f>
        <v>17.5</v>
      </c>
      <c r="H56" s="8">
        <f>G56*0.2</f>
        <v>3.5</v>
      </c>
      <c r="I56" s="8">
        <v>76.7</v>
      </c>
      <c r="J56" s="8">
        <f>I56*0.3</f>
        <v>23.01</v>
      </c>
      <c r="K56" s="8">
        <f>D56+H56+J56</f>
        <v>51.51</v>
      </c>
      <c r="L56" s="18"/>
    </row>
    <row ht="18.75" customHeight="1" r="57">
      <c r="A57" s="4">
        <v>53</v>
      </c>
      <c r="B57" s="5">
        <v>20210020223</v>
      </c>
      <c r="C57" s="16">
        <v>50</v>
      </c>
      <c r="D57" s="17">
        <f>C57*0.5</f>
        <v>25</v>
      </c>
      <c r="E57" s="13">
        <v>0</v>
      </c>
      <c r="F57" s="13">
        <v>0</v>
      </c>
      <c r="G57" s="8">
        <f>E57*0.5+F57*0.5</f>
        <v>0</v>
      </c>
      <c r="H57" s="8">
        <f>G57*0.2</f>
        <v>0</v>
      </c>
      <c r="I57" s="8">
        <v>76.6</v>
      </c>
      <c r="J57" s="8">
        <f>I57*0.3</f>
        <v>22.98</v>
      </c>
      <c r="K57" s="8">
        <f>D57+H57+J57</f>
        <v>47.98</v>
      </c>
      <c r="L57" s="18"/>
    </row>
    <row ht="18.75" customHeight="1" r="58">
      <c r="A58" s="4">
        <v>54</v>
      </c>
      <c r="B58" s="5">
        <v>20210020224</v>
      </c>
      <c r="C58" s="16">
        <v>38</v>
      </c>
      <c r="D58" s="17">
        <f>C58*0.5</f>
        <v>19</v>
      </c>
      <c r="E58" s="13">
        <v>45</v>
      </c>
      <c r="F58" s="13">
        <v>0</v>
      </c>
      <c r="G58" s="8">
        <f>E58*0.5+F58*0.5</f>
        <v>22.5</v>
      </c>
      <c r="H58" s="8">
        <f>G58*0.2</f>
        <v>4.5</v>
      </c>
      <c r="I58" s="8">
        <v>0</v>
      </c>
      <c r="J58" s="8">
        <f>I58*0.3</f>
        <v>0</v>
      </c>
      <c r="K58" s="8">
        <f>D58+H58+J58</f>
        <v>23.5</v>
      </c>
      <c r="L58" s="21" t="s">
        <v>13</v>
      </c>
    </row>
    <row ht="18.75" customHeight="1" r="59">
      <c r="A59" s="4">
        <v>55</v>
      </c>
      <c r="B59" s="19">
        <v>20210020225</v>
      </c>
      <c r="C59" s="10">
        <v>0</v>
      </c>
      <c r="D59" s="17">
        <f>C59*0.5</f>
        <v>0</v>
      </c>
      <c r="E59" s="13">
        <v>0</v>
      </c>
      <c r="F59" s="13">
        <v>0</v>
      </c>
      <c r="G59" s="8">
        <f>E59*0.5+F59*0.5</f>
        <v>0</v>
      </c>
      <c r="H59" s="8">
        <f>G59*0.2</f>
        <v>0</v>
      </c>
      <c r="I59" s="8">
        <v>0</v>
      </c>
      <c r="J59" s="8">
        <f>I59*0.3</f>
        <v>0</v>
      </c>
      <c r="K59" s="8">
        <f>D59+H59+J59</f>
        <v>0</v>
      </c>
      <c r="L59" s="20" t="s">
        <v>15</v>
      </c>
    </row>
    <row ht="18.75" customHeight="1" r="60">
      <c r="A60" s="4">
        <v>56</v>
      </c>
      <c r="B60" s="19">
        <v>20210020226</v>
      </c>
      <c r="C60" s="10">
        <v>0</v>
      </c>
      <c r="D60" s="17">
        <f>C60*0.5</f>
        <v>0</v>
      </c>
      <c r="E60" s="13">
        <v>0</v>
      </c>
      <c r="F60" s="13">
        <v>0</v>
      </c>
      <c r="G60" s="8">
        <f>E60*0.5+F60*0.5</f>
        <v>0</v>
      </c>
      <c r="H60" s="8">
        <f>G60*0.2</f>
        <v>0</v>
      </c>
      <c r="I60" s="8">
        <v>0</v>
      </c>
      <c r="J60" s="8">
        <f>I60*0.3</f>
        <v>0</v>
      </c>
      <c r="K60" s="8">
        <f>D60+H60+J60</f>
        <v>0</v>
      </c>
      <c r="L60" s="20" t="s">
        <v>15</v>
      </c>
    </row>
    <row ht="18.75" customHeight="1" r="61">
      <c r="A61" s="4">
        <v>57</v>
      </c>
      <c r="B61" s="5">
        <v>20210020227</v>
      </c>
      <c r="C61" s="16">
        <v>53</v>
      </c>
      <c r="D61" s="17">
        <f>C61*0.5</f>
        <v>26.5</v>
      </c>
      <c r="E61" s="13">
        <v>0</v>
      </c>
      <c r="F61" s="13">
        <v>40</v>
      </c>
      <c r="G61" s="8">
        <f>E61*0.5+F61*0.5</f>
        <v>20</v>
      </c>
      <c r="H61" s="8">
        <f>G61*0.2</f>
        <v>4</v>
      </c>
      <c r="I61" s="8">
        <v>77.2</v>
      </c>
      <c r="J61" s="8">
        <f>I61*0.3</f>
        <v>23.16</v>
      </c>
      <c r="K61" s="8">
        <f>D61+H61+J61</f>
        <v>53.66</v>
      </c>
      <c r="L61" s="18"/>
    </row>
    <row ht="18.75" customHeight="1" r="62">
      <c r="A62" s="4">
        <v>58</v>
      </c>
      <c r="B62" s="5">
        <v>20210020228</v>
      </c>
      <c r="C62" s="16">
        <v>45</v>
      </c>
      <c r="D62" s="17">
        <f>C62*0.5</f>
        <v>22.5</v>
      </c>
      <c r="E62" s="13">
        <v>70</v>
      </c>
      <c r="F62" s="13">
        <v>75</v>
      </c>
      <c r="G62" s="8">
        <f>E62*0.5+F62*0.5</f>
        <v>72.5</v>
      </c>
      <c r="H62" s="8">
        <f>G62*0.2</f>
        <v>14.5</v>
      </c>
      <c r="I62" s="8">
        <v>64</v>
      </c>
      <c r="J62" s="8">
        <f>I62*0.3</f>
        <v>19.2</v>
      </c>
      <c r="K62" s="8">
        <f>D62+H62+J62</f>
        <v>56.2</v>
      </c>
      <c r="L62" s="18"/>
    </row>
    <row ht="18.75" customHeight="1" r="63">
      <c r="A63" s="4">
        <v>59</v>
      </c>
      <c r="B63" s="5">
        <v>20210020229</v>
      </c>
      <c r="C63" s="16">
        <v>49</v>
      </c>
      <c r="D63" s="17">
        <f>C63*0.5</f>
        <v>24.5</v>
      </c>
      <c r="E63" s="13">
        <v>0</v>
      </c>
      <c r="F63" s="13">
        <v>35</v>
      </c>
      <c r="G63" s="8">
        <f>E63*0.5+F63*0.5</f>
        <v>17.5</v>
      </c>
      <c r="H63" s="8">
        <f>G63*0.2</f>
        <v>3.5</v>
      </c>
      <c r="I63" s="8">
        <v>75.5</v>
      </c>
      <c r="J63" s="8">
        <f>I63*0.3</f>
        <v>22.65</v>
      </c>
      <c r="K63" s="8">
        <f>D63+H63+J63</f>
        <v>50.65</v>
      </c>
      <c r="L63" s="18"/>
    </row>
    <row ht="18.75" customHeight="1" r="64">
      <c r="A64" s="4">
        <v>60</v>
      </c>
      <c r="B64" s="5">
        <v>20210020230</v>
      </c>
      <c r="C64" s="16">
        <v>40</v>
      </c>
      <c r="D64" s="17">
        <f>C64*0.5</f>
        <v>20</v>
      </c>
      <c r="E64" s="13">
        <v>0</v>
      </c>
      <c r="F64" s="13">
        <v>55</v>
      </c>
      <c r="G64" s="8">
        <f>E64*0.5+F64*0.5</f>
        <v>27.5</v>
      </c>
      <c r="H64" s="8">
        <f>G64*0.2</f>
        <v>5.5</v>
      </c>
      <c r="I64" s="8">
        <v>76.9</v>
      </c>
      <c r="J64" s="8">
        <f>I64*0.3</f>
        <v>23.07</v>
      </c>
      <c r="K64" s="8">
        <f>D64+H64+J64</f>
        <v>48.57</v>
      </c>
      <c r="L64" s="18"/>
    </row>
    <row ht="18.75" customHeight="1" r="65">
      <c r="A65" s="4">
        <v>61</v>
      </c>
      <c r="B65" s="5">
        <v>20210020301</v>
      </c>
      <c r="C65" s="16">
        <v>51</v>
      </c>
      <c r="D65" s="17">
        <f>C65*0.5</f>
        <v>25.5</v>
      </c>
      <c r="E65" s="13">
        <v>0</v>
      </c>
      <c r="F65" s="13">
        <v>0</v>
      </c>
      <c r="G65" s="8">
        <f>E65*0.5+F65*0.5</f>
        <v>0</v>
      </c>
      <c r="H65" s="8">
        <f>G65*0.2</f>
        <v>0</v>
      </c>
      <c r="I65" s="8">
        <v>77.4</v>
      </c>
      <c r="J65" s="8">
        <f>I65*0.3</f>
        <v>23.22</v>
      </c>
      <c r="K65" s="8">
        <f>D65+H65+J65</f>
        <v>48.72</v>
      </c>
      <c r="L65" s="18"/>
    </row>
    <row ht="18.75" customHeight="1" r="66">
      <c r="A66" s="4">
        <v>62</v>
      </c>
      <c r="B66" s="5">
        <v>20210020302</v>
      </c>
      <c r="C66" s="16">
        <v>47</v>
      </c>
      <c r="D66" s="17">
        <f>C66*0.5</f>
        <v>23.5</v>
      </c>
      <c r="E66" s="13">
        <v>0</v>
      </c>
      <c r="F66" s="13">
        <v>35</v>
      </c>
      <c r="G66" s="8">
        <f>E66*0.5+F66*0.5</f>
        <v>17.5</v>
      </c>
      <c r="H66" s="8">
        <f>G66*0.2</f>
        <v>3.5</v>
      </c>
      <c r="I66" s="8">
        <v>74</v>
      </c>
      <c r="J66" s="8">
        <f>I66*0.3</f>
        <v>22.2</v>
      </c>
      <c r="K66" s="8">
        <f>D66+H66+J66</f>
        <v>49.2</v>
      </c>
      <c r="L66" s="18"/>
    </row>
    <row ht="18.75" customHeight="1" r="67">
      <c r="A67" s="4">
        <v>63</v>
      </c>
      <c r="B67" s="5">
        <v>20210020303</v>
      </c>
      <c r="C67" s="16">
        <v>44</v>
      </c>
      <c r="D67" s="17">
        <f>C67*0.5</f>
        <v>22</v>
      </c>
      <c r="E67" s="13">
        <v>0</v>
      </c>
      <c r="F67" s="13">
        <v>45</v>
      </c>
      <c r="G67" s="8">
        <f>E67*0.5+F67*0.5</f>
        <v>22.5</v>
      </c>
      <c r="H67" s="8">
        <f>G67*0.2</f>
        <v>4.5</v>
      </c>
      <c r="I67" s="8">
        <v>0</v>
      </c>
      <c r="J67" s="8">
        <f>I67*0.3</f>
        <v>0</v>
      </c>
      <c r="K67" s="8">
        <f>D67+H67+J67</f>
        <v>26.5</v>
      </c>
      <c r="L67" s="21" t="s">
        <v>13</v>
      </c>
    </row>
    <row ht="18.75" customHeight="1" r="68">
      <c r="A68" s="4">
        <v>64</v>
      </c>
      <c r="B68" s="5">
        <v>20210020304</v>
      </c>
      <c r="C68" s="16">
        <v>39</v>
      </c>
      <c r="D68" s="17">
        <f>C68*0.5</f>
        <v>19.5</v>
      </c>
      <c r="E68" s="13">
        <v>40</v>
      </c>
      <c r="F68" s="13">
        <v>45</v>
      </c>
      <c r="G68" s="8">
        <f>E68*0.5+F68*0.5</f>
        <v>42.5</v>
      </c>
      <c r="H68" s="8">
        <f>G68*0.2</f>
        <v>8.5</v>
      </c>
      <c r="I68" s="8">
        <v>74.6</v>
      </c>
      <c r="J68" s="8">
        <f>I68*0.3</f>
        <v>22.38</v>
      </c>
      <c r="K68" s="8">
        <f>D68+H68+J68</f>
        <v>50.38</v>
      </c>
      <c r="L68" s="18"/>
    </row>
    <row ht="18.75" customHeight="1" r="69">
      <c r="A69" s="4">
        <v>65</v>
      </c>
      <c r="B69" s="5">
        <v>20210020305</v>
      </c>
      <c r="C69" s="16">
        <v>40</v>
      </c>
      <c r="D69" s="17">
        <f>C69*0.5</f>
        <v>20</v>
      </c>
      <c r="E69" s="13">
        <v>50</v>
      </c>
      <c r="F69" s="13">
        <v>50</v>
      </c>
      <c r="G69" s="8">
        <f>E69*0.5+F69*0.5</f>
        <v>50</v>
      </c>
      <c r="H69" s="8">
        <f>G69*0.2</f>
        <v>10</v>
      </c>
      <c r="I69" s="8">
        <v>74.8</v>
      </c>
      <c r="J69" s="8">
        <f>I69*0.3</f>
        <v>22.44</v>
      </c>
      <c r="K69" s="8">
        <f>D69+H69+J69</f>
        <v>52.44</v>
      </c>
      <c r="L69" s="18"/>
    </row>
    <row ht="18.75" customHeight="1" r="70">
      <c r="A70" s="4">
        <v>66</v>
      </c>
      <c r="B70" s="5">
        <v>20210020306</v>
      </c>
      <c r="C70" s="16">
        <v>48</v>
      </c>
      <c r="D70" s="17">
        <f>C70*0.5</f>
        <v>24</v>
      </c>
      <c r="E70" s="13">
        <v>0</v>
      </c>
      <c r="F70" s="13">
        <v>0</v>
      </c>
      <c r="G70" s="8">
        <f>E70*0.5+F70*0.5</f>
        <v>0</v>
      </c>
      <c r="H70" s="8">
        <f>G70*0.2</f>
        <v>0</v>
      </c>
      <c r="I70" s="8">
        <v>0</v>
      </c>
      <c r="J70" s="8">
        <f>I70*0.3</f>
        <v>0</v>
      </c>
      <c r="K70" s="8">
        <f>D70+H70+J70</f>
        <v>24</v>
      </c>
      <c r="L70" s="21" t="s">
        <v>14</v>
      </c>
    </row>
    <row ht="18.75" customHeight="1" r="71">
      <c r="A71" s="4">
        <v>67</v>
      </c>
      <c r="B71" s="5">
        <v>20210020307</v>
      </c>
      <c r="C71" s="16">
        <v>56</v>
      </c>
      <c r="D71" s="17">
        <f>C71*0.5</f>
        <v>28</v>
      </c>
      <c r="E71" s="13">
        <v>0</v>
      </c>
      <c r="F71" s="13">
        <v>0</v>
      </c>
      <c r="G71" s="8">
        <f>E71*0.5+F71*0.5</f>
        <v>0</v>
      </c>
      <c r="H71" s="8">
        <f>G71*0.2</f>
        <v>0</v>
      </c>
      <c r="I71" s="8">
        <v>77</v>
      </c>
      <c r="J71" s="8">
        <f>I71*0.3</f>
        <v>23.1</v>
      </c>
      <c r="K71" s="8">
        <f>D71+H71+J71</f>
        <v>51.1</v>
      </c>
      <c r="L71" s="18"/>
    </row>
    <row ht="18.75" customHeight="1" r="72">
      <c r="A72" s="4">
        <v>68</v>
      </c>
      <c r="B72" s="5">
        <v>20210020308</v>
      </c>
      <c r="C72" s="16">
        <v>35</v>
      </c>
      <c r="D72" s="17">
        <f>C72*0.5</f>
        <v>17.5</v>
      </c>
      <c r="E72" s="13">
        <v>35</v>
      </c>
      <c r="F72" s="13">
        <v>45</v>
      </c>
      <c r="G72" s="8">
        <f>E72*0.5+F72*0.5</f>
        <v>40</v>
      </c>
      <c r="H72" s="8">
        <f>G72*0.2</f>
        <v>8</v>
      </c>
      <c r="I72" s="8">
        <v>72.2</v>
      </c>
      <c r="J72" s="8">
        <f>I72*0.3</f>
        <v>21.66</v>
      </c>
      <c r="K72" s="8">
        <f>D72+H72+J72</f>
        <v>47.16</v>
      </c>
      <c r="L72" s="18"/>
    </row>
    <row ht="18.75" customHeight="1" r="73">
      <c r="A73" s="4">
        <v>69</v>
      </c>
      <c r="B73" s="5">
        <v>20210020309</v>
      </c>
      <c r="C73" s="16">
        <v>46</v>
      </c>
      <c r="D73" s="17">
        <f>C73*0.5</f>
        <v>23</v>
      </c>
      <c r="E73" s="13">
        <v>0</v>
      </c>
      <c r="F73" s="13">
        <v>55</v>
      </c>
      <c r="G73" s="8">
        <f>E73*0.5+F73*0.5</f>
        <v>27.5</v>
      </c>
      <c r="H73" s="8">
        <f>G73*0.2</f>
        <v>5.5</v>
      </c>
      <c r="I73" s="8">
        <v>75.8</v>
      </c>
      <c r="J73" s="8">
        <f>I73*0.3</f>
        <v>22.74</v>
      </c>
      <c r="K73" s="8">
        <f>D73+H73+J73</f>
        <v>51.24</v>
      </c>
      <c r="L73" s="18"/>
    </row>
    <row ht="18.75" customHeight="1" r="74">
      <c r="A74" s="4">
        <v>70</v>
      </c>
      <c r="B74" s="5">
        <v>20210020310</v>
      </c>
      <c r="C74" s="16">
        <v>29</v>
      </c>
      <c r="D74" s="17">
        <f>C74*0.5</f>
        <v>14.5</v>
      </c>
      <c r="E74" s="13">
        <v>0</v>
      </c>
      <c r="F74" s="13">
        <v>50</v>
      </c>
      <c r="G74" s="8">
        <f>E74*0.5+F74*0.5</f>
        <v>25</v>
      </c>
      <c r="H74" s="8">
        <f>G74*0.2</f>
        <v>5</v>
      </c>
      <c r="I74" s="8">
        <v>68.2</v>
      </c>
      <c r="J74" s="8">
        <f>I74*0.3</f>
        <v>20.46</v>
      </c>
      <c r="K74" s="8">
        <f>D74+H74+J74</f>
        <v>39.96</v>
      </c>
      <c r="L74" s="18"/>
    </row>
    <row ht="18.75" customHeight="1" r="75">
      <c r="A75" s="4">
        <v>71</v>
      </c>
      <c r="B75" s="5">
        <v>20210020311</v>
      </c>
      <c r="C75" s="16">
        <v>41</v>
      </c>
      <c r="D75" s="17">
        <f>C75*0.5</f>
        <v>20.5</v>
      </c>
      <c r="E75" s="13">
        <v>0</v>
      </c>
      <c r="F75" s="13">
        <v>80</v>
      </c>
      <c r="G75" s="8">
        <f>E75*0.5+F75*0.5</f>
        <v>40</v>
      </c>
      <c r="H75" s="8">
        <f>G75*0.2</f>
        <v>8</v>
      </c>
      <c r="I75" s="8">
        <v>74.2</v>
      </c>
      <c r="J75" s="8">
        <f>I75*0.3</f>
        <v>22.26</v>
      </c>
      <c r="K75" s="8">
        <f>D75+H75+J75</f>
        <v>50.76</v>
      </c>
      <c r="L75" s="18"/>
    </row>
    <row ht="18.75" customHeight="1" r="76">
      <c r="A76" s="4">
        <v>72</v>
      </c>
      <c r="B76" s="19">
        <v>20210020312</v>
      </c>
      <c r="C76" s="10">
        <v>0</v>
      </c>
      <c r="D76" s="17">
        <f>C76*0.5</f>
        <v>0</v>
      </c>
      <c r="E76" s="13">
        <v>0</v>
      </c>
      <c r="F76" s="13">
        <v>0</v>
      </c>
      <c r="G76" s="8">
        <f>E76*0.5+F76*0.5</f>
        <v>0</v>
      </c>
      <c r="H76" s="8">
        <f>G76*0.2</f>
        <v>0</v>
      </c>
      <c r="I76" s="8">
        <v>0</v>
      </c>
      <c r="J76" s="8">
        <f>I76*0.3</f>
        <v>0</v>
      </c>
      <c r="K76" s="8">
        <f>D76+H76+J76</f>
        <v>0</v>
      </c>
      <c r="L76" s="20" t="s">
        <v>15</v>
      </c>
    </row>
    <row ht="18.75" customHeight="1" r="77">
      <c r="A77" s="4">
        <v>73</v>
      </c>
      <c r="B77" s="5">
        <v>20210020313</v>
      </c>
      <c r="C77" s="16">
        <v>40</v>
      </c>
      <c r="D77" s="17">
        <f>C77*0.5</f>
        <v>20</v>
      </c>
      <c r="E77" s="13">
        <v>40</v>
      </c>
      <c r="F77" s="13">
        <v>65</v>
      </c>
      <c r="G77" s="8">
        <f>E77*0.5+F77*0.5</f>
        <v>52.5</v>
      </c>
      <c r="H77" s="8">
        <f>G77*0.2</f>
        <v>10.5</v>
      </c>
      <c r="I77" s="8">
        <v>77.8</v>
      </c>
      <c r="J77" s="8">
        <f>I77*0.3</f>
        <v>23.34</v>
      </c>
      <c r="K77" s="8">
        <f>D77+H77+J77</f>
        <v>53.84</v>
      </c>
      <c r="L77" s="18"/>
    </row>
    <row ht="18.75" customHeight="1" r="78">
      <c r="A78" s="4">
        <v>74</v>
      </c>
      <c r="B78" s="5">
        <v>20210020314</v>
      </c>
      <c r="C78" s="16">
        <v>47</v>
      </c>
      <c r="D78" s="17">
        <f>C78*0.5</f>
        <v>23.5</v>
      </c>
      <c r="E78" s="13">
        <v>50</v>
      </c>
      <c r="F78" s="13">
        <v>70</v>
      </c>
      <c r="G78" s="8">
        <f>E78*0.5+F78*0.5</f>
        <v>60</v>
      </c>
      <c r="H78" s="8">
        <f>G78*0.2</f>
        <v>12</v>
      </c>
      <c r="I78" s="8">
        <v>79.6</v>
      </c>
      <c r="J78" s="8">
        <f>I78*0.3</f>
        <v>23.88</v>
      </c>
      <c r="K78" s="8">
        <f>D78+H78+J78</f>
        <v>59.38</v>
      </c>
      <c r="L78" s="18"/>
    </row>
    <row ht="18.75" customHeight="1" r="79">
      <c r="A79" s="4">
        <v>75</v>
      </c>
      <c r="B79" s="5">
        <v>20210020315</v>
      </c>
      <c r="C79" s="16">
        <v>35</v>
      </c>
      <c r="D79" s="17">
        <f>C79*0.5</f>
        <v>17.5</v>
      </c>
      <c r="E79" s="13">
        <v>55</v>
      </c>
      <c r="F79" s="13">
        <v>65</v>
      </c>
      <c r="G79" s="8">
        <f>E79*0.5+F79*0.5</f>
        <v>60</v>
      </c>
      <c r="H79" s="8">
        <f>G79*0.2</f>
        <v>12</v>
      </c>
      <c r="I79" s="8">
        <v>75.5</v>
      </c>
      <c r="J79" s="8">
        <f>I79*0.3</f>
        <v>22.65</v>
      </c>
      <c r="K79" s="8">
        <f>D79+H79+J79</f>
        <v>52.15</v>
      </c>
      <c r="L79" s="18"/>
    </row>
    <row ht="18.75" customHeight="1" r="80">
      <c r="A80" s="4">
        <v>76</v>
      </c>
      <c r="B80" s="5">
        <v>20210020316</v>
      </c>
      <c r="C80" s="16">
        <v>47</v>
      </c>
      <c r="D80" s="17">
        <f>C80*0.5</f>
        <v>23.5</v>
      </c>
      <c r="E80" s="13">
        <v>55</v>
      </c>
      <c r="F80" s="13">
        <v>100</v>
      </c>
      <c r="G80" s="8">
        <f>E80*0.5+F80*0.5</f>
        <v>77.5</v>
      </c>
      <c r="H80" s="8">
        <f>G80*0.2</f>
        <v>15.5</v>
      </c>
      <c r="I80" s="8">
        <v>78.8</v>
      </c>
      <c r="J80" s="8">
        <f>I80*0.3</f>
        <v>23.64</v>
      </c>
      <c r="K80" s="8">
        <f>D80+H80+J80</f>
        <v>62.64</v>
      </c>
      <c r="L80" s="18"/>
    </row>
    <row ht="18.75" customHeight="1" r="81">
      <c r="A81" s="4">
        <v>77</v>
      </c>
      <c r="B81" s="5">
        <v>20210020317</v>
      </c>
      <c r="C81" s="16">
        <v>43</v>
      </c>
      <c r="D81" s="17">
        <f>C81*0.5</f>
        <v>21.5</v>
      </c>
      <c r="E81" s="13">
        <v>0</v>
      </c>
      <c r="F81" s="13">
        <v>60</v>
      </c>
      <c r="G81" s="8">
        <f>E81*0.5+F81*0.5</f>
        <v>30</v>
      </c>
      <c r="H81" s="8">
        <f>G81*0.2</f>
        <v>6</v>
      </c>
      <c r="I81" s="8">
        <v>74.4</v>
      </c>
      <c r="J81" s="8">
        <f>I81*0.3</f>
        <v>22.32</v>
      </c>
      <c r="K81" s="8">
        <f>D81+H81+J81</f>
        <v>49.82</v>
      </c>
      <c r="L81" s="18"/>
    </row>
    <row ht="18.75" customHeight="1" r="82">
      <c r="A82" s="4">
        <v>78</v>
      </c>
      <c r="B82" s="19">
        <v>20210020318</v>
      </c>
      <c r="C82" s="10">
        <v>0</v>
      </c>
      <c r="D82" s="17">
        <f>C82*0.5</f>
        <v>0</v>
      </c>
      <c r="E82" s="13">
        <v>0</v>
      </c>
      <c r="F82" s="13">
        <v>0</v>
      </c>
      <c r="G82" s="8">
        <f>E82*0.5+F82*0.5</f>
        <v>0</v>
      </c>
      <c r="H82" s="8">
        <f>G82*0.2</f>
        <v>0</v>
      </c>
      <c r="I82" s="8">
        <v>0</v>
      </c>
      <c r="J82" s="8">
        <f>I82*0.3</f>
        <v>0</v>
      </c>
      <c r="K82" s="8">
        <f>D82+H82+J82</f>
        <v>0</v>
      </c>
      <c r="L82" s="20" t="s">
        <v>15</v>
      </c>
    </row>
    <row ht="18.75" customHeight="1" r="83">
      <c r="A83" s="4">
        <v>79</v>
      </c>
      <c r="B83" s="5">
        <v>20210020319</v>
      </c>
      <c r="C83" s="16">
        <v>54</v>
      </c>
      <c r="D83" s="17">
        <f>C83*0.5</f>
        <v>27</v>
      </c>
      <c r="E83" s="13">
        <v>40</v>
      </c>
      <c r="F83" s="13">
        <v>0</v>
      </c>
      <c r="G83" s="8">
        <f>E83*0.5+F83*0.5</f>
        <v>20</v>
      </c>
      <c r="H83" s="8">
        <f>G83*0.2</f>
        <v>4</v>
      </c>
      <c r="I83" s="8">
        <v>78.6</v>
      </c>
      <c r="J83" s="8">
        <f>I83*0.3</f>
        <v>23.58</v>
      </c>
      <c r="K83" s="8">
        <f>D83+H83+J83</f>
        <v>54.58</v>
      </c>
      <c r="L83" s="18"/>
    </row>
    <row ht="18.75" customHeight="1" r="84">
      <c r="A84" s="4">
        <v>80</v>
      </c>
      <c r="B84" s="5">
        <v>20210020320</v>
      </c>
      <c r="C84" s="16">
        <v>53</v>
      </c>
      <c r="D84" s="17">
        <f>C84*0.5</f>
        <v>26.5</v>
      </c>
      <c r="E84" s="13">
        <v>0</v>
      </c>
      <c r="F84" s="13">
        <v>35</v>
      </c>
      <c r="G84" s="8">
        <f>E84*0.5+F84*0.5</f>
        <v>17.5</v>
      </c>
      <c r="H84" s="8">
        <f>G84*0.2</f>
        <v>3.5</v>
      </c>
      <c r="I84" s="8">
        <v>81.8</v>
      </c>
      <c r="J84" s="8">
        <f>I84*0.3</f>
        <v>24.54</v>
      </c>
      <c r="K84" s="8">
        <f>D84+H84+J84</f>
        <v>54.54</v>
      </c>
      <c r="L84" s="18"/>
    </row>
    <row ht="18.75" customHeight="1" r="85">
      <c r="A85" s="4">
        <v>81</v>
      </c>
      <c r="B85" s="5">
        <v>20210020321</v>
      </c>
      <c r="C85" s="16">
        <v>51</v>
      </c>
      <c r="D85" s="17">
        <f>C85*0.5</f>
        <v>25.5</v>
      </c>
      <c r="E85" s="13">
        <v>0</v>
      </c>
      <c r="F85" s="13">
        <v>35</v>
      </c>
      <c r="G85" s="8">
        <f>E85*0.5+F85*0.5</f>
        <v>17.5</v>
      </c>
      <c r="H85" s="8">
        <f>G85*0.2</f>
        <v>3.5</v>
      </c>
      <c r="I85" s="8">
        <v>82.2</v>
      </c>
      <c r="J85" s="8">
        <f>I85*0.3</f>
        <v>24.66</v>
      </c>
      <c r="K85" s="8">
        <f>D85+H85+J85</f>
        <v>53.66</v>
      </c>
      <c r="L85" s="18"/>
    </row>
    <row ht="18.75" customHeight="1" r="86">
      <c r="A86" s="4">
        <v>82</v>
      </c>
      <c r="B86" s="5">
        <v>20210020322</v>
      </c>
      <c r="C86" s="16">
        <v>45</v>
      </c>
      <c r="D86" s="17">
        <f>C86*0.5</f>
        <v>22.5</v>
      </c>
      <c r="E86" s="13">
        <v>0</v>
      </c>
      <c r="F86" s="13">
        <v>0</v>
      </c>
      <c r="G86" s="8">
        <f>E86*0.5+F86*0.5</f>
        <v>0</v>
      </c>
      <c r="H86" s="8">
        <f>G86*0.2</f>
        <v>0</v>
      </c>
      <c r="I86" s="8">
        <v>0</v>
      </c>
      <c r="J86" s="8">
        <f>I86*0.3</f>
        <v>0</v>
      </c>
      <c r="K86" s="8">
        <f>D86+H86+J86</f>
        <v>22.5</v>
      </c>
      <c r="L86" s="21" t="s">
        <v>14</v>
      </c>
    </row>
    <row ht="18.75" customHeight="1" r="87">
      <c r="A87" s="4">
        <v>83</v>
      </c>
      <c r="B87" s="5">
        <v>20210020323</v>
      </c>
      <c r="C87" s="16">
        <v>46</v>
      </c>
      <c r="D87" s="17">
        <f>C87*0.5</f>
        <v>23</v>
      </c>
      <c r="E87" s="13">
        <v>50</v>
      </c>
      <c r="F87" s="13">
        <v>80</v>
      </c>
      <c r="G87" s="8">
        <f>E87*0.5+F87*0.5</f>
        <v>65</v>
      </c>
      <c r="H87" s="8">
        <f>G87*0.2</f>
        <v>13</v>
      </c>
      <c r="I87" s="8">
        <v>75.1</v>
      </c>
      <c r="J87" s="8">
        <f>I87*0.3</f>
        <v>22.53</v>
      </c>
      <c r="K87" s="8">
        <f>D87+H87+J87</f>
        <v>58.53</v>
      </c>
      <c r="L87" s="18"/>
    </row>
    <row ht="18.75" customHeight="1" r="88">
      <c r="A88" s="4">
        <v>84</v>
      </c>
      <c r="B88" s="5">
        <v>20210020324</v>
      </c>
      <c r="C88" s="16">
        <v>58</v>
      </c>
      <c r="D88" s="17">
        <f>C88*0.5</f>
        <v>29</v>
      </c>
      <c r="E88" s="13">
        <v>50</v>
      </c>
      <c r="F88" s="13">
        <v>80</v>
      </c>
      <c r="G88" s="8">
        <f>E88*0.5+F88*0.5</f>
        <v>65</v>
      </c>
      <c r="H88" s="8">
        <f>G88*0.2</f>
        <v>13</v>
      </c>
      <c r="I88" s="8">
        <v>76</v>
      </c>
      <c r="J88" s="8">
        <f>I88*0.3</f>
        <v>22.8</v>
      </c>
      <c r="K88" s="8">
        <f>D88+H88+J88</f>
        <v>64.8</v>
      </c>
      <c r="L88" s="18"/>
    </row>
    <row ht="18.75" customHeight="1" r="89">
      <c r="A89" s="4">
        <v>85</v>
      </c>
      <c r="B89" s="5">
        <v>20210020325</v>
      </c>
      <c r="C89" s="16">
        <v>58</v>
      </c>
      <c r="D89" s="17">
        <f>C89*0.5</f>
        <v>29</v>
      </c>
      <c r="E89" s="13">
        <v>0</v>
      </c>
      <c r="F89" s="13">
        <v>0</v>
      </c>
      <c r="G89" s="8">
        <f>E89*0.5+F89*0.5</f>
        <v>0</v>
      </c>
      <c r="H89" s="8">
        <f>G89*0.2</f>
        <v>0</v>
      </c>
      <c r="I89" s="8">
        <v>80</v>
      </c>
      <c r="J89" s="8">
        <f>I89*0.3</f>
        <v>24</v>
      </c>
      <c r="K89" s="8">
        <f>D89+H89+J89</f>
        <v>53</v>
      </c>
      <c r="L89" s="18"/>
    </row>
    <row ht="18.75" customHeight="1" r="90">
      <c r="A90" s="4">
        <v>86</v>
      </c>
      <c r="B90" s="5">
        <v>20210020326</v>
      </c>
      <c r="C90" s="16">
        <v>45</v>
      </c>
      <c r="D90" s="17">
        <f>C90*0.5</f>
        <v>22.5</v>
      </c>
      <c r="E90" s="13">
        <v>45</v>
      </c>
      <c r="F90" s="13">
        <v>85</v>
      </c>
      <c r="G90" s="8">
        <f>E90*0.5+F90*0.5</f>
        <v>65</v>
      </c>
      <c r="H90" s="8">
        <f>G90*0.2</f>
        <v>13</v>
      </c>
      <c r="I90" s="8">
        <v>75.7</v>
      </c>
      <c r="J90" s="8">
        <f>I90*0.3</f>
        <v>22.71</v>
      </c>
      <c r="K90" s="8">
        <f>D90+H90+J90</f>
        <v>58.21</v>
      </c>
      <c r="L90" s="18"/>
    </row>
    <row ht="18.75" customHeight="1" r="91">
      <c r="A91" s="4">
        <v>87</v>
      </c>
      <c r="B91" s="5">
        <v>20210020327</v>
      </c>
      <c r="C91" s="16">
        <v>59</v>
      </c>
      <c r="D91" s="17">
        <f>C91*0.5</f>
        <v>29.5</v>
      </c>
      <c r="E91" s="13">
        <v>50</v>
      </c>
      <c r="F91" s="13">
        <v>80</v>
      </c>
      <c r="G91" s="8">
        <f>E91*0.5+F91*0.5</f>
        <v>65</v>
      </c>
      <c r="H91" s="8">
        <f>G91*0.2</f>
        <v>13</v>
      </c>
      <c r="I91" s="8">
        <v>76.3</v>
      </c>
      <c r="J91" s="8">
        <f>I91*0.3</f>
        <v>22.89</v>
      </c>
      <c r="K91" s="8">
        <f>D91+H91+J91</f>
        <v>65.39</v>
      </c>
      <c r="L91" s="18"/>
    </row>
    <row ht="18.75" customHeight="1" r="92">
      <c r="A92" s="4">
        <v>88</v>
      </c>
      <c r="B92" s="5">
        <v>20210020328</v>
      </c>
      <c r="C92" s="16">
        <v>42</v>
      </c>
      <c r="D92" s="17">
        <f>C92*0.5</f>
        <v>21</v>
      </c>
      <c r="E92" s="13">
        <v>55</v>
      </c>
      <c r="F92" s="13">
        <v>80</v>
      </c>
      <c r="G92" s="8">
        <f>E92*0.5+F92*0.5</f>
        <v>67.5</v>
      </c>
      <c r="H92" s="8">
        <f>G92*0.2</f>
        <v>13.5</v>
      </c>
      <c r="I92" s="8">
        <v>74.82</v>
      </c>
      <c r="J92" s="8">
        <f>I92*0.3</f>
        <v>22.446</v>
      </c>
      <c r="K92" s="8">
        <f>D92+H92+J92</f>
        <v>56.946</v>
      </c>
      <c r="L92" s="18"/>
    </row>
    <row ht="18.75" customHeight="1" r="93">
      <c r="A93" s="4">
        <v>89</v>
      </c>
      <c r="B93" s="19">
        <v>20210020329</v>
      </c>
      <c r="C93" s="10">
        <v>0</v>
      </c>
      <c r="D93" s="17">
        <f>C93*0.5</f>
        <v>0</v>
      </c>
      <c r="E93" s="13">
        <v>0</v>
      </c>
      <c r="F93" s="13">
        <v>0</v>
      </c>
      <c r="G93" s="8">
        <f>E93*0.5+F93*0.5</f>
        <v>0</v>
      </c>
      <c r="H93" s="8">
        <f>G93*0.2</f>
        <v>0</v>
      </c>
      <c r="I93" s="8">
        <v>0</v>
      </c>
      <c r="J93" s="8">
        <f>I93*0.3</f>
        <v>0</v>
      </c>
      <c r="K93" s="8">
        <f>D93+H93+J93</f>
        <v>0</v>
      </c>
      <c r="L93" s="20" t="s">
        <v>15</v>
      </c>
    </row>
    <row ht="18.75" customHeight="1" r="94">
      <c r="A94" s="4">
        <v>90</v>
      </c>
      <c r="B94" s="19">
        <v>20210020330</v>
      </c>
      <c r="C94" s="10">
        <v>0</v>
      </c>
      <c r="D94" s="17">
        <f>C94*0.5</f>
        <v>0</v>
      </c>
      <c r="E94" s="13">
        <v>0</v>
      </c>
      <c r="F94" s="13">
        <v>0</v>
      </c>
      <c r="G94" s="8">
        <f>E94*0.5+F94*0.5</f>
        <v>0</v>
      </c>
      <c r="H94" s="8">
        <f>G94*0.2</f>
        <v>0</v>
      </c>
      <c r="I94" s="8">
        <v>0</v>
      </c>
      <c r="J94" s="8">
        <f>I94*0.3</f>
        <v>0</v>
      </c>
      <c r="K94" s="8">
        <f>D94+H94+J94</f>
        <v>0</v>
      </c>
      <c r="L94" s="20" t="s">
        <v>15</v>
      </c>
    </row>
    <row ht="18.75" customHeight="1" r="95">
      <c r="A95" s="4">
        <v>91</v>
      </c>
      <c r="B95" s="5">
        <v>20210020401</v>
      </c>
      <c r="C95" s="16">
        <v>43</v>
      </c>
      <c r="D95" s="17">
        <f>C95*0.5</f>
        <v>21.5</v>
      </c>
      <c r="E95" s="13">
        <v>50</v>
      </c>
      <c r="F95" s="13">
        <v>55</v>
      </c>
      <c r="G95" s="8">
        <f>E95*0.5+F95*0.5</f>
        <v>52.5</v>
      </c>
      <c r="H95" s="8">
        <f>G95*0.2</f>
        <v>10.5</v>
      </c>
      <c r="I95" s="8">
        <v>74.8</v>
      </c>
      <c r="J95" s="8">
        <f>I95*0.3</f>
        <v>22.44</v>
      </c>
      <c r="K95" s="8">
        <f>D95+H95+J95</f>
        <v>54.44</v>
      </c>
      <c r="L95" s="18"/>
    </row>
    <row ht="18.75" customHeight="1" r="96">
      <c r="A96" s="4">
        <v>92</v>
      </c>
      <c r="B96" s="5">
        <v>20210020402</v>
      </c>
      <c r="C96" s="16">
        <v>46</v>
      </c>
      <c r="D96" s="17">
        <f>C96*0.5</f>
        <v>23</v>
      </c>
      <c r="E96" s="13">
        <v>0</v>
      </c>
      <c r="F96" s="13">
        <v>0</v>
      </c>
      <c r="G96" s="8">
        <f>E96*0.5+F96*0.5</f>
        <v>0</v>
      </c>
      <c r="H96" s="8">
        <f>G96*0.2</f>
        <v>0</v>
      </c>
      <c r="I96" s="8">
        <v>0</v>
      </c>
      <c r="J96" s="8">
        <f>I96*0.3</f>
        <v>0</v>
      </c>
      <c r="K96" s="8">
        <f>D96+H96+J96</f>
        <v>23</v>
      </c>
      <c r="L96" s="21" t="s">
        <v>13</v>
      </c>
    </row>
    <row ht="18.75" customHeight="1" r="97">
      <c r="A97" s="4">
        <v>93</v>
      </c>
      <c r="B97" s="5">
        <v>20210020403</v>
      </c>
      <c r="C97" s="16">
        <v>46</v>
      </c>
      <c r="D97" s="17">
        <f>C97*0.5</f>
        <v>23</v>
      </c>
      <c r="E97" s="13">
        <v>65</v>
      </c>
      <c r="F97" s="13">
        <v>90</v>
      </c>
      <c r="G97" s="8">
        <f>E97*0.5+F97*0.5</f>
        <v>77.5</v>
      </c>
      <c r="H97" s="8">
        <f>G97*0.2</f>
        <v>15.5</v>
      </c>
      <c r="I97" s="8">
        <v>79.72</v>
      </c>
      <c r="J97" s="8">
        <f>I97*0.3</f>
        <v>23.916</v>
      </c>
      <c r="K97" s="8">
        <f>D97+H97+J97</f>
        <v>62.416</v>
      </c>
      <c r="L97" s="18"/>
    </row>
    <row ht="18.75" customHeight="1" r="98">
      <c r="A98" s="4">
        <v>94</v>
      </c>
      <c r="B98" s="5">
        <v>20210020404</v>
      </c>
      <c r="C98" s="16">
        <v>43</v>
      </c>
      <c r="D98" s="17">
        <f>C98*0.5</f>
        <v>21.5</v>
      </c>
      <c r="E98" s="13">
        <v>0</v>
      </c>
      <c r="F98" s="13">
        <v>70</v>
      </c>
      <c r="G98" s="8">
        <f>E98*0.5+F98*0.5</f>
        <v>35</v>
      </c>
      <c r="H98" s="8">
        <f>G98*0.2</f>
        <v>7</v>
      </c>
      <c r="I98" s="8">
        <v>76.6</v>
      </c>
      <c r="J98" s="8">
        <f>I98*0.3</f>
        <v>22.98</v>
      </c>
      <c r="K98" s="8">
        <f>D98+H98+J98</f>
        <v>51.48</v>
      </c>
      <c r="L98" s="4"/>
    </row>
    <row ht="18.75" customHeight="1" r="99">
      <c r="A99" s="4">
        <v>95</v>
      </c>
      <c r="B99" s="5">
        <v>20210020405</v>
      </c>
      <c r="C99" s="16">
        <v>48</v>
      </c>
      <c r="D99" s="17">
        <f>C99*0.5</f>
        <v>24</v>
      </c>
      <c r="E99" s="13">
        <v>45</v>
      </c>
      <c r="F99" s="13">
        <v>75</v>
      </c>
      <c r="G99" s="8">
        <f>E99*0.5+F99*0.5</f>
        <v>60</v>
      </c>
      <c r="H99" s="8">
        <f>G99*0.2</f>
        <v>12</v>
      </c>
      <c r="I99" s="8">
        <v>77.24</v>
      </c>
      <c r="J99" s="8">
        <f>I99*0.3</f>
        <v>23.172</v>
      </c>
      <c r="K99" s="8">
        <f>D99+H99+J99</f>
        <v>59.172</v>
      </c>
      <c r="L99" s="18"/>
    </row>
    <row ht="18.75" customHeight="1" r="100">
      <c r="A100" s="4">
        <v>96</v>
      </c>
      <c r="B100" s="19">
        <v>20210020406</v>
      </c>
      <c r="C100" s="10">
        <v>0</v>
      </c>
      <c r="D100" s="17">
        <f>C100*0.5</f>
        <v>0</v>
      </c>
      <c r="E100" s="13">
        <v>0</v>
      </c>
      <c r="F100" s="13">
        <v>0</v>
      </c>
      <c r="G100" s="8">
        <f>E100*0.5+F100*0.5</f>
        <v>0</v>
      </c>
      <c r="H100" s="8">
        <f>G100*0.2</f>
        <v>0</v>
      </c>
      <c r="I100" s="8">
        <v>0</v>
      </c>
      <c r="J100" s="8">
        <f>I100*0.3</f>
        <v>0</v>
      </c>
      <c r="K100" s="8">
        <f>D100+H100+J100</f>
        <v>0</v>
      </c>
      <c r="L100" s="20" t="s">
        <v>15</v>
      </c>
    </row>
    <row ht="18.75" customHeight="1" r="101">
      <c r="A101" s="4">
        <v>97</v>
      </c>
      <c r="B101" s="5">
        <v>20210020407</v>
      </c>
      <c r="C101" s="16">
        <v>60</v>
      </c>
      <c r="D101" s="17">
        <f>C101*0.5</f>
        <v>30</v>
      </c>
      <c r="E101" s="13">
        <v>50</v>
      </c>
      <c r="F101" s="13">
        <v>55</v>
      </c>
      <c r="G101" s="8">
        <f>E101*0.5+F101*0.5</f>
        <v>52.5</v>
      </c>
      <c r="H101" s="8">
        <f>G101*0.2</f>
        <v>10.5</v>
      </c>
      <c r="I101" s="8">
        <v>83.2</v>
      </c>
      <c r="J101" s="8">
        <f>I101*0.3</f>
        <v>24.96</v>
      </c>
      <c r="K101" s="8">
        <f>D101+H101+J101</f>
        <v>65.46</v>
      </c>
      <c r="L101" s="18"/>
    </row>
    <row ht="18.75" customHeight="1" r="102">
      <c r="A102" s="4">
        <v>98</v>
      </c>
      <c r="B102" s="5">
        <v>20210020408</v>
      </c>
      <c r="C102" s="16">
        <v>40</v>
      </c>
      <c r="D102" s="17">
        <f>C102*0.5</f>
        <v>20</v>
      </c>
      <c r="E102" s="13">
        <v>55</v>
      </c>
      <c r="F102" s="13">
        <v>65</v>
      </c>
      <c r="G102" s="8">
        <f>E102*0.5+F102*0.5</f>
        <v>60</v>
      </c>
      <c r="H102" s="8">
        <f>G102*0.2</f>
        <v>12</v>
      </c>
      <c r="I102" s="8">
        <v>77.8</v>
      </c>
      <c r="J102" s="8">
        <f>I102*0.3</f>
        <v>23.34</v>
      </c>
      <c r="K102" s="8">
        <f>D102+H102+J102</f>
        <v>55.34</v>
      </c>
      <c r="L102" s="18"/>
    </row>
    <row ht="18.75" customHeight="1" r="103">
      <c r="A103" s="4">
        <v>99</v>
      </c>
      <c r="B103" s="5">
        <v>20210020409</v>
      </c>
      <c r="C103" s="16">
        <v>38</v>
      </c>
      <c r="D103" s="17">
        <f>C103*0.5</f>
        <v>19</v>
      </c>
      <c r="E103" s="13">
        <v>0</v>
      </c>
      <c r="F103" s="13">
        <v>60</v>
      </c>
      <c r="G103" s="8">
        <f>E103*0.5+F103*0.5</f>
        <v>30</v>
      </c>
      <c r="H103" s="8">
        <f>G103*0.2</f>
        <v>6</v>
      </c>
      <c r="I103" s="8">
        <v>74.8</v>
      </c>
      <c r="J103" s="8">
        <f>I103*0.3</f>
        <v>22.44</v>
      </c>
      <c r="K103" s="8">
        <f>D103+H103+J103</f>
        <v>47.44</v>
      </c>
      <c r="L103" s="18"/>
    </row>
    <row ht="18.75" customHeight="1" r="104">
      <c r="A104" s="4">
        <v>100</v>
      </c>
      <c r="B104" s="19">
        <v>20210020410</v>
      </c>
      <c r="C104" s="10">
        <v>0</v>
      </c>
      <c r="D104" s="17">
        <f>C104*0.5</f>
        <v>0</v>
      </c>
      <c r="E104" s="13">
        <v>0</v>
      </c>
      <c r="F104" s="13">
        <v>0</v>
      </c>
      <c r="G104" s="8">
        <f>E104*0.5+F104*0.5</f>
        <v>0</v>
      </c>
      <c r="H104" s="8">
        <f>G104*0.2</f>
        <v>0</v>
      </c>
      <c r="I104" s="8">
        <v>0</v>
      </c>
      <c r="J104" s="8">
        <f>I104*0.3</f>
        <v>0</v>
      </c>
      <c r="K104" s="8">
        <f>D104+H104+J104</f>
        <v>0</v>
      </c>
      <c r="L104" s="20" t="s">
        <v>15</v>
      </c>
    </row>
    <row ht="18.75" customHeight="1" r="105">
      <c r="A105" s="4">
        <v>101</v>
      </c>
      <c r="B105" s="5">
        <v>20210020411</v>
      </c>
      <c r="C105" s="16">
        <v>44</v>
      </c>
      <c r="D105" s="17">
        <f>C105*0.5</f>
        <v>22</v>
      </c>
      <c r="E105" s="13">
        <v>40</v>
      </c>
      <c r="F105" s="13">
        <v>50</v>
      </c>
      <c r="G105" s="8">
        <f>E105*0.5+F105*0.5</f>
        <v>45</v>
      </c>
      <c r="H105" s="8">
        <f>G105*0.2</f>
        <v>9</v>
      </c>
      <c r="I105" s="8">
        <v>72.6</v>
      </c>
      <c r="J105" s="8">
        <f>I105*0.3</f>
        <v>21.78</v>
      </c>
      <c r="K105" s="8">
        <f>D105+H105+J105</f>
        <v>52.78</v>
      </c>
      <c r="L105" s="18"/>
    </row>
    <row ht="18.75" customHeight="1" r="106">
      <c r="A106" s="4">
        <v>102</v>
      </c>
      <c r="B106" s="5">
        <v>20210020412</v>
      </c>
      <c r="C106" s="16">
        <v>50</v>
      </c>
      <c r="D106" s="17">
        <f>C106*0.5</f>
        <v>25</v>
      </c>
      <c r="E106" s="13">
        <v>0</v>
      </c>
      <c r="F106" s="13">
        <v>0</v>
      </c>
      <c r="G106" s="8">
        <f>E106*0.5+F106*0.5</f>
        <v>0</v>
      </c>
      <c r="H106" s="8">
        <f>G106*0.2</f>
        <v>0</v>
      </c>
      <c r="I106" s="8">
        <v>77.1</v>
      </c>
      <c r="J106" s="8">
        <f>I106*0.3</f>
        <v>23.13</v>
      </c>
      <c r="K106" s="8">
        <f>D106+H106+J106</f>
        <v>48.13</v>
      </c>
      <c r="L106" s="18"/>
    </row>
    <row ht="18.75" customHeight="1" r="107">
      <c r="A107" s="4">
        <v>103</v>
      </c>
      <c r="B107" s="5">
        <v>20210020413</v>
      </c>
      <c r="C107" s="16">
        <v>45</v>
      </c>
      <c r="D107" s="17">
        <f>C107*0.5</f>
        <v>22.5</v>
      </c>
      <c r="E107" s="13">
        <v>50</v>
      </c>
      <c r="F107" s="13">
        <v>75</v>
      </c>
      <c r="G107" s="8">
        <f>E107*0.5+F107*0.5</f>
        <v>62.5</v>
      </c>
      <c r="H107" s="8">
        <f>G107*0.2</f>
        <v>12.5</v>
      </c>
      <c r="I107" s="8">
        <v>78</v>
      </c>
      <c r="J107" s="8">
        <f>I107*0.3</f>
        <v>23.4</v>
      </c>
      <c r="K107" s="8">
        <f>D107+H107+J107</f>
        <v>58.4</v>
      </c>
      <c r="L107" s="18"/>
    </row>
    <row ht="18.75" customHeight="1" r="108">
      <c r="A108" s="4">
        <v>104</v>
      </c>
      <c r="B108" s="5">
        <v>20210020414</v>
      </c>
      <c r="C108" s="16">
        <v>60</v>
      </c>
      <c r="D108" s="17">
        <f>C108*0.5</f>
        <v>30</v>
      </c>
      <c r="E108" s="13">
        <v>0</v>
      </c>
      <c r="F108" s="13">
        <v>60</v>
      </c>
      <c r="G108" s="8">
        <f>E108*0.5+F108*0.5</f>
        <v>30</v>
      </c>
      <c r="H108" s="8">
        <f>G108*0.2</f>
        <v>6</v>
      </c>
      <c r="I108" s="8">
        <v>79.2</v>
      </c>
      <c r="J108" s="8">
        <f>I108*0.3</f>
        <v>23.76</v>
      </c>
      <c r="K108" s="8">
        <f>D108+H108+J108</f>
        <v>59.76</v>
      </c>
      <c r="L108" s="18"/>
    </row>
    <row ht="18.75" customHeight="1" r="109">
      <c r="A109" s="4">
        <v>105</v>
      </c>
      <c r="B109" s="5">
        <v>20210020415</v>
      </c>
      <c r="C109" s="16">
        <v>38</v>
      </c>
      <c r="D109" s="17">
        <f>C109*0.5</f>
        <v>19</v>
      </c>
      <c r="E109" s="13">
        <v>0</v>
      </c>
      <c r="F109" s="13">
        <v>50</v>
      </c>
      <c r="G109" s="8">
        <f>E109*0.5+F109*0.5</f>
        <v>25</v>
      </c>
      <c r="H109" s="8">
        <f>G109*0.2</f>
        <v>5</v>
      </c>
      <c r="I109" s="8">
        <v>75.1</v>
      </c>
      <c r="J109" s="8">
        <f>I109*0.3</f>
        <v>22.53</v>
      </c>
      <c r="K109" s="8">
        <f>D109+H109+J109</f>
        <v>46.53</v>
      </c>
      <c r="L109" s="18"/>
    </row>
    <row ht="18.75" customHeight="1" r="110">
      <c r="A110" s="4">
        <v>106</v>
      </c>
      <c r="B110" s="19">
        <v>20210020416</v>
      </c>
      <c r="C110" s="10">
        <v>0</v>
      </c>
      <c r="D110" s="17">
        <f>C110*0.5</f>
        <v>0</v>
      </c>
      <c r="E110" s="13">
        <v>0</v>
      </c>
      <c r="F110" s="13">
        <v>0</v>
      </c>
      <c r="G110" s="8">
        <f>E110*0.5+F110*0.5</f>
        <v>0</v>
      </c>
      <c r="H110" s="8">
        <f>G110*0.2</f>
        <v>0</v>
      </c>
      <c r="I110" s="8">
        <v>0</v>
      </c>
      <c r="J110" s="8">
        <f>I110*0.3</f>
        <v>0</v>
      </c>
      <c r="K110" s="8">
        <f>D110+H110+J110</f>
        <v>0</v>
      </c>
      <c r="L110" s="20" t="s">
        <v>15</v>
      </c>
    </row>
    <row ht="18.75" customHeight="1" r="111">
      <c r="A111" s="4">
        <v>107</v>
      </c>
      <c r="B111" s="5">
        <v>20210020417</v>
      </c>
      <c r="C111" s="16">
        <v>39</v>
      </c>
      <c r="D111" s="17">
        <f>C111*0.5</f>
        <v>19.5</v>
      </c>
      <c r="E111" s="13">
        <v>45</v>
      </c>
      <c r="F111" s="13">
        <v>95</v>
      </c>
      <c r="G111" s="8">
        <f>E111*0.5+F111*0.5</f>
        <v>70</v>
      </c>
      <c r="H111" s="8">
        <f>G111*0.2</f>
        <v>14</v>
      </c>
      <c r="I111" s="8">
        <v>70.6</v>
      </c>
      <c r="J111" s="8">
        <f>I111*0.3</f>
        <v>21.18</v>
      </c>
      <c r="K111" s="8">
        <f>D111+H111+J111</f>
        <v>54.68</v>
      </c>
      <c r="L111" s="18"/>
    </row>
    <row ht="18.75" customHeight="1" r="112">
      <c r="A112" s="4">
        <v>108</v>
      </c>
      <c r="B112" s="5">
        <v>20210020418</v>
      </c>
      <c r="C112" s="16">
        <v>48</v>
      </c>
      <c r="D112" s="17">
        <f>C112*0.5</f>
        <v>24</v>
      </c>
      <c r="E112" s="13">
        <v>0</v>
      </c>
      <c r="F112" s="13">
        <v>60</v>
      </c>
      <c r="G112" s="8">
        <f>E112*0.5+F112*0.5</f>
        <v>30</v>
      </c>
      <c r="H112" s="8">
        <f>G112*0.2</f>
        <v>6</v>
      </c>
      <c r="I112" s="8">
        <v>69.2</v>
      </c>
      <c r="J112" s="8">
        <f>I112*0.3</f>
        <v>20.76</v>
      </c>
      <c r="K112" s="8">
        <f>D112+H112+J112</f>
        <v>50.76</v>
      </c>
      <c r="L112" s="18"/>
    </row>
  </sheetData>
  <mergeCells count="12">
    <mergeCell ref="J3:J4"/>
    <mergeCell ref="K3:K4"/>
    <mergeCell ref="A1:L1"/>
    <mergeCell ref="E3:F3"/>
    <mergeCell ref="A3:A4"/>
    <mergeCell ref="B3:B4"/>
    <mergeCell ref="C3:C4"/>
    <mergeCell ref="L3:L4"/>
    <mergeCell ref="D3:D4"/>
    <mergeCell ref="G3:G4"/>
    <mergeCell ref="H3:H4"/>
    <mergeCell ref="I3:I4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