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<sst xmlns="http://schemas.openxmlformats.org/spreadsheetml/2006/main" count="343" uniqueCount="108">
  <si>
    <t>2020年萍乡市市直卫生专业技术人员公开招聘拟聘用人员名单</t>
  </si>
  <si>
    <t>序号</t>
  </si>
  <si>
    <t>姓名</t>
  </si>
  <si>
    <t>性别</t>
  </si>
  <si>
    <t>年龄</t>
  </si>
  <si>
    <t>学历</t>
  </si>
  <si>
    <t>毕业学校及专业</t>
  </si>
  <si>
    <t>招聘单位</t>
  </si>
  <si>
    <t>岗位代码</t>
  </si>
  <si>
    <t>笔试总成绩</t>
  </si>
  <si>
    <t>折算后（60%）</t>
  </si>
  <si>
    <t>面试成绩（修正后）</t>
  </si>
  <si>
    <t>折算后（40%）</t>
  </si>
  <si>
    <t>总成绩</t>
  </si>
  <si>
    <t>体检</t>
  </si>
  <si>
    <t>政审</t>
  </si>
  <si>
    <t>张世国</t>
  </si>
  <si>
    <t>男</t>
  </si>
  <si>
    <t>28岁</t>
  </si>
  <si>
    <t>本科</t>
  </si>
  <si>
    <t>南昌大学抚州医学院 临床医学</t>
  </si>
  <si>
    <t>萍乡市第二人民医院</t>
  </si>
  <si>
    <t>合格</t>
  </si>
  <si>
    <t>张宁</t>
  </si>
  <si>
    <t>35岁</t>
  </si>
  <si>
    <t>南昌大学 临床医学</t>
  </si>
  <si>
    <t>罗清水</t>
  </si>
  <si>
    <t>女</t>
  </si>
  <si>
    <t>22岁</t>
  </si>
  <si>
    <t>周志蓉</t>
  </si>
  <si>
    <t>29岁</t>
  </si>
  <si>
    <t>赣南医学院 护理学</t>
  </si>
  <si>
    <t>彭智玲</t>
  </si>
  <si>
    <t>25岁</t>
  </si>
  <si>
    <t>江西中医药大学科技学院护理学</t>
  </si>
  <si>
    <t>李容容</t>
  </si>
  <si>
    <t>江西中医药大学 护理学</t>
  </si>
  <si>
    <t>黎谱文</t>
  </si>
  <si>
    <t>赣南医学院 临床医学</t>
  </si>
  <si>
    <t>邹婉</t>
  </si>
  <si>
    <t>周妮</t>
  </si>
  <si>
    <t>26岁</t>
  </si>
  <si>
    <t>九江学院 临床医学</t>
  </si>
  <si>
    <t>薛宝忠</t>
  </si>
  <si>
    <t>34岁</t>
  </si>
  <si>
    <t>石河子大学医学院 临床医学</t>
  </si>
  <si>
    <t>颜红</t>
  </si>
  <si>
    <t>南昌大学 护理学</t>
  </si>
  <si>
    <t>孕期胸片未拍</t>
  </si>
  <si>
    <t>卢煜华</t>
  </si>
  <si>
    <t>24岁</t>
  </si>
  <si>
    <t>大专</t>
  </si>
  <si>
    <t>南昌大学抚州医学院 护理学</t>
  </si>
  <si>
    <t>颜珂</t>
  </si>
  <si>
    <t>32岁</t>
  </si>
  <si>
    <t>江西中医药大学科技学院 护理学</t>
  </si>
  <si>
    <t>杨婷</t>
  </si>
  <si>
    <t>杨辉</t>
  </si>
  <si>
    <t>肖娉婷</t>
  </si>
  <si>
    <t>36岁</t>
  </si>
  <si>
    <t>崔舜华</t>
  </si>
  <si>
    <t>巫叶群</t>
  </si>
  <si>
    <t>陈凤</t>
  </si>
  <si>
    <t>33岁</t>
  </si>
  <si>
    <t>温柔</t>
  </si>
  <si>
    <t>中央广播电视大学 护理学</t>
  </si>
  <si>
    <t>彭颖</t>
  </si>
  <si>
    <t>刘梦茜</t>
  </si>
  <si>
    <t>周幸</t>
  </si>
  <si>
    <t>27岁</t>
  </si>
  <si>
    <t>文艳萍</t>
  </si>
  <si>
    <t>北京中医药大学 护理学</t>
  </si>
  <si>
    <t>张晓华</t>
  </si>
  <si>
    <t>刘江</t>
  </si>
  <si>
    <t>宜春学院 护理学</t>
  </si>
  <si>
    <t>肖从鑫</t>
  </si>
  <si>
    <t>21岁</t>
  </si>
  <si>
    <t>彭婉怡</t>
  </si>
  <si>
    <t>黄茜</t>
  </si>
  <si>
    <t>康敏</t>
  </si>
  <si>
    <t>23岁</t>
  </si>
  <si>
    <t>江西卫生健康职业学院 护理学</t>
  </si>
  <si>
    <t>欧阳娟</t>
  </si>
  <si>
    <t>黄希</t>
  </si>
  <si>
    <t>31岁</t>
  </si>
  <si>
    <t>万欣</t>
  </si>
  <si>
    <t>刘赛凤</t>
  </si>
  <si>
    <t>20岁</t>
  </si>
  <si>
    <t>江西医学高等专科学校 护理学</t>
  </si>
  <si>
    <t>周文婷</t>
  </si>
  <si>
    <t>李燕</t>
  </si>
  <si>
    <t>国家开放大学 护理学</t>
  </si>
  <si>
    <t>陈叶</t>
  </si>
  <si>
    <t>钟春霞</t>
  </si>
  <si>
    <t>研究生</t>
  </si>
  <si>
    <t>萍乡卫生职业学院</t>
  </si>
  <si>
    <t>朱水平</t>
  </si>
  <si>
    <t>九江学院 护理学</t>
  </si>
  <si>
    <t>文思思</t>
  </si>
  <si>
    <t>黎茵</t>
  </si>
  <si>
    <t>朱婉婷</t>
  </si>
  <si>
    <t>江西中医药大学 药学</t>
  </si>
  <si>
    <t>罗吉宁</t>
  </si>
  <si>
    <t>井冈山大学 康复治疗学</t>
  </si>
  <si>
    <t>杨英</t>
  </si>
  <si>
    <t>南昌大学 医学检验</t>
  </si>
  <si>
    <t>徐婷</t>
  </si>
  <si>
    <t>江西中医药大学 医学影像技术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</si>
</sst>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仿宋_GB2312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28" fillId="0" borderId="0">
      <alignment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7" fillId="0" borderId="9" xfId="45" applyFont="1" applyBorder="1" applyAlignment="1">
      <alignment horizontal="center" vertical="center" wrapText="1"/>
      <protection/>
    </xf>
    <xf numFmtId="0" fontId="7" fillId="0" borderId="9" xfId="45" applyFont="1" applyBorder="1" applyAlignment="1">
      <alignment horizontal="left" vertical="center" wrapText="1"/>
      <protection/>
    </xf>
    <xf numFmtId="176" fontId="7" fillId="0" borderId="10" xfId="45" applyNumberFormat="1" applyFont="1" applyBorder="1" applyAlignment="1">
      <alignment horizontal="center" vertical="center" wrapText="1"/>
      <protection/>
    </xf>
    <xf numFmtId="0" fontId="7" fillId="0" borderId="10" xfId="45" applyFont="1" applyBorder="1" applyAlignment="1">
      <alignment horizontal="center" vertical="center" wrapText="1"/>
      <protection/>
    </xf>
    <xf numFmtId="176" fontId="7" fillId="0" borderId="11" xfId="45" applyNumberFormat="1" applyFont="1" applyBorder="1" applyAlignment="1">
      <alignment horizontal="center" vertical="center" wrapText="1"/>
      <protection/>
    </xf>
    <xf numFmtId="0" fontId="7" fillId="0" borderId="11" xfId="45" applyFont="1" applyBorder="1" applyAlignment="1">
      <alignment horizontal="center" vertical="center" wrapText="1"/>
      <protection/>
    </xf>
    <xf numFmtId="176" fontId="7" fillId="0" borderId="9" xfId="45" applyNumberFormat="1" applyFont="1" applyBorder="1" applyAlignment="1">
      <alignment horizontal="center" vertical="center" wrapText="1"/>
      <protection/>
    </xf>
    <xf numFmtId="176" fontId="7" fillId="0" borderId="12" xfId="45" applyNumberFormat="1" applyFont="1" applyBorder="1" applyAlignment="1">
      <alignment horizontal="center" vertical="center" wrapText="1"/>
      <protection/>
    </xf>
    <xf numFmtId="0" fontId="7" fillId="0" borderId="12" xfId="45" applyFont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泰和县2006年—2011年事业单位公开招聘考试录用人员名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workbookViewId="0" topLeftCell="A1">
      <selection activeCell="A1" sqref="A1:O1"/>
    </sheetView>
  </sheetViews>
  <sheetFormatPr defaultColWidth="9.00390625" defaultRowHeight="24.75" customHeight="1"/>
  <cols>
    <col min="1" max="1" width="3.8515625" style="1" customWidth="1"/>
    <col min="2" max="2" width="6.7109375" style="1" customWidth="1"/>
    <col min="3" max="3" width="5.140625" style="1" customWidth="1"/>
    <col min="4" max="4" width="5.8515625" style="1" customWidth="1"/>
    <col min="5" max="5" width="12.57421875" style="2" customWidth="1"/>
    <col min="6" max="6" width="30.140625" style="1" customWidth="1"/>
    <col min="7" max="7" width="20.28125" style="1" customWidth="1"/>
    <col min="8" max="8" width="16.421875" style="1" customWidth="1"/>
    <col min="9" max="13" width="8.00390625" style="3" customWidth="1"/>
    <col min="14" max="14" width="7.421875" style="1" customWidth="1"/>
    <col min="15" max="15" width="7.28125" style="1" customWidth="1"/>
  </cols>
  <sheetData>
    <row r="1" spans="1:15" ht="77.25" customHeight="1">
      <c r="A1" s="4" t="s">
        <v>0</v>
      </c>
      <c r="B1" s="4"/>
      <c r="C1" s="4"/>
      <c r="D1" s="4"/>
      <c r="E1" s="5"/>
      <c r="F1" s="4"/>
      <c r="G1" s="4"/>
      <c r="H1" s="4"/>
      <c r="I1" s="18"/>
      <c r="J1" s="18"/>
      <c r="K1" s="18"/>
      <c r="L1" s="18"/>
      <c r="M1" s="18"/>
      <c r="N1" s="4"/>
      <c r="O1" s="4"/>
    </row>
    <row r="2" spans="1:15" ht="96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20" t="s">
        <v>13</v>
      </c>
      <c r="N2" s="6" t="s">
        <v>14</v>
      </c>
      <c r="O2" s="6" t="s">
        <v>15</v>
      </c>
    </row>
    <row r="3" spans="1:15" ht="24.75" customHeight="1">
      <c r="A3" s="8">
        <v>1</v>
      </c>
      <c r="B3" s="9" t="s">
        <v>16</v>
      </c>
      <c r="C3" s="9" t="s">
        <v>17</v>
      </c>
      <c r="D3" s="9" t="s">
        <v>18</v>
      </c>
      <c r="E3" s="9" t="s">
        <v>19</v>
      </c>
      <c r="F3" s="10" t="s">
        <v>20</v>
      </c>
      <c r="G3" s="11" t="s">
        <v>21</v>
      </c>
      <c r="H3" s="12">
        <v>102001001</v>
      </c>
      <c r="I3" s="21">
        <v>217.01</v>
      </c>
      <c r="J3" s="22">
        <f aca="true" t="shared" si="0" ref="J3:J56">100*(I3/300)*0.6</f>
        <v>43.402</v>
      </c>
      <c r="K3" s="23">
        <v>80.38</v>
      </c>
      <c r="L3" s="24">
        <f aca="true" t="shared" si="1" ref="L3:L56">K3*0.4</f>
        <v>32.152</v>
      </c>
      <c r="M3" s="24">
        <f aca="true" t="shared" si="2" ref="M3:M56">J3+L3</f>
        <v>75.554</v>
      </c>
      <c r="N3" s="9" t="s">
        <v>22</v>
      </c>
      <c r="O3" s="9" t="s">
        <v>22</v>
      </c>
    </row>
    <row r="4" spans="1:15" ht="24.75" customHeight="1">
      <c r="A4" s="8">
        <v>2</v>
      </c>
      <c r="B4" s="9" t="s">
        <v>23</v>
      </c>
      <c r="C4" s="9" t="s">
        <v>17</v>
      </c>
      <c r="D4" s="9" t="s">
        <v>24</v>
      </c>
      <c r="E4" s="9" t="s">
        <v>19</v>
      </c>
      <c r="F4" s="10" t="s">
        <v>25</v>
      </c>
      <c r="G4" s="13"/>
      <c r="H4" s="14"/>
      <c r="I4" s="21">
        <v>210.19</v>
      </c>
      <c r="J4" s="22">
        <f t="shared" si="0"/>
        <v>42.038</v>
      </c>
      <c r="K4" s="23">
        <v>84.01</v>
      </c>
      <c r="L4" s="24">
        <f t="shared" si="1"/>
        <v>33.604</v>
      </c>
      <c r="M4" s="24">
        <f t="shared" si="2"/>
        <v>75.642</v>
      </c>
      <c r="N4" s="9" t="s">
        <v>22</v>
      </c>
      <c r="O4" s="9" t="s">
        <v>22</v>
      </c>
    </row>
    <row r="5" spans="1:15" ht="24.75" customHeight="1">
      <c r="A5" s="8">
        <v>3</v>
      </c>
      <c r="B5" s="9" t="s">
        <v>26</v>
      </c>
      <c r="C5" s="9" t="s">
        <v>27</v>
      </c>
      <c r="D5" s="9" t="s">
        <v>28</v>
      </c>
      <c r="E5" s="9" t="s">
        <v>19</v>
      </c>
      <c r="F5" s="10" t="s">
        <v>25</v>
      </c>
      <c r="G5" s="15" t="s">
        <v>21</v>
      </c>
      <c r="H5" s="9">
        <v>102001003</v>
      </c>
      <c r="I5" s="21">
        <v>205.31</v>
      </c>
      <c r="J5" s="22">
        <f t="shared" si="0"/>
        <v>41.062</v>
      </c>
      <c r="K5" s="23">
        <v>81.81</v>
      </c>
      <c r="L5" s="24">
        <f t="shared" si="1"/>
        <v>32.724</v>
      </c>
      <c r="M5" s="24">
        <f t="shared" si="2"/>
        <v>73.786</v>
      </c>
      <c r="N5" s="9" t="s">
        <v>22</v>
      </c>
      <c r="O5" s="9" t="s">
        <v>22</v>
      </c>
    </row>
    <row r="6" spans="1:15" ht="24.75" customHeight="1">
      <c r="A6" s="8">
        <v>4</v>
      </c>
      <c r="B6" s="9" t="s">
        <v>29</v>
      </c>
      <c r="C6" s="9" t="s">
        <v>27</v>
      </c>
      <c r="D6" s="9" t="s">
        <v>30</v>
      </c>
      <c r="E6" s="9" t="s">
        <v>19</v>
      </c>
      <c r="F6" s="10" t="s">
        <v>31</v>
      </c>
      <c r="G6" s="11" t="s">
        <v>21</v>
      </c>
      <c r="H6" s="12">
        <v>102001008</v>
      </c>
      <c r="I6" s="21">
        <v>215.45</v>
      </c>
      <c r="J6" s="22">
        <f t="shared" si="0"/>
        <v>43.09</v>
      </c>
      <c r="K6" s="24">
        <v>82.7</v>
      </c>
      <c r="L6" s="24">
        <f t="shared" si="1"/>
        <v>33.08</v>
      </c>
      <c r="M6" s="24">
        <f t="shared" si="2"/>
        <v>76.17</v>
      </c>
      <c r="N6" s="9" t="s">
        <v>22</v>
      </c>
      <c r="O6" s="9" t="s">
        <v>22</v>
      </c>
    </row>
    <row r="7" spans="1:15" ht="24.75" customHeight="1">
      <c r="A7" s="8">
        <v>5</v>
      </c>
      <c r="B7" s="9" t="s">
        <v>32</v>
      </c>
      <c r="C7" s="9" t="s">
        <v>27</v>
      </c>
      <c r="D7" s="9" t="s">
        <v>33</v>
      </c>
      <c r="E7" s="9" t="s">
        <v>19</v>
      </c>
      <c r="F7" s="10" t="s">
        <v>34</v>
      </c>
      <c r="G7" s="16"/>
      <c r="H7" s="17"/>
      <c r="I7" s="21">
        <v>208.48</v>
      </c>
      <c r="J7" s="22">
        <f t="shared" si="0"/>
        <v>41.696</v>
      </c>
      <c r="K7" s="23">
        <v>81.68</v>
      </c>
      <c r="L7" s="24">
        <f t="shared" si="1"/>
        <v>32.672</v>
      </c>
      <c r="M7" s="24">
        <f t="shared" si="2"/>
        <v>74.368</v>
      </c>
      <c r="N7" s="9" t="s">
        <v>22</v>
      </c>
      <c r="O7" s="9" t="s">
        <v>22</v>
      </c>
    </row>
    <row r="8" spans="1:15" ht="24.75" customHeight="1">
      <c r="A8" s="8">
        <v>6</v>
      </c>
      <c r="B8" s="9" t="s">
        <v>35</v>
      </c>
      <c r="C8" s="9" t="s">
        <v>27</v>
      </c>
      <c r="D8" s="9" t="s">
        <v>18</v>
      </c>
      <c r="E8" s="9" t="s">
        <v>19</v>
      </c>
      <c r="F8" s="10" t="s">
        <v>36</v>
      </c>
      <c r="G8" s="13"/>
      <c r="H8" s="14"/>
      <c r="I8" s="21">
        <v>184.59</v>
      </c>
      <c r="J8" s="22">
        <f t="shared" si="0"/>
        <v>36.918</v>
      </c>
      <c r="K8" s="23">
        <v>80.48</v>
      </c>
      <c r="L8" s="24">
        <f t="shared" si="1"/>
        <v>32.192</v>
      </c>
      <c r="M8" s="24">
        <f t="shared" si="2"/>
        <v>69.11</v>
      </c>
      <c r="N8" s="9" t="s">
        <v>22</v>
      </c>
      <c r="O8" s="9" t="s">
        <v>22</v>
      </c>
    </row>
    <row r="9" spans="1:15" ht="24.75" customHeight="1">
      <c r="A9" s="8">
        <v>7</v>
      </c>
      <c r="B9" s="9" t="s">
        <v>37</v>
      </c>
      <c r="C9" s="9" t="s">
        <v>27</v>
      </c>
      <c r="D9" s="9" t="s">
        <v>33</v>
      </c>
      <c r="E9" s="9" t="s">
        <v>19</v>
      </c>
      <c r="F9" s="10" t="s">
        <v>38</v>
      </c>
      <c r="G9" s="11" t="s">
        <v>21</v>
      </c>
      <c r="H9" s="12">
        <v>102001012</v>
      </c>
      <c r="I9" s="21">
        <v>203.39</v>
      </c>
      <c r="J9" s="22">
        <f t="shared" si="0"/>
        <v>40.678</v>
      </c>
      <c r="K9" s="23">
        <v>77.49</v>
      </c>
      <c r="L9" s="24">
        <f t="shared" si="1"/>
        <v>30.996</v>
      </c>
      <c r="M9" s="24">
        <f t="shared" si="2"/>
        <v>71.674</v>
      </c>
      <c r="N9" s="9" t="s">
        <v>22</v>
      </c>
      <c r="O9" s="9" t="s">
        <v>22</v>
      </c>
    </row>
    <row r="10" spans="1:15" ht="24.75" customHeight="1">
      <c r="A10" s="8">
        <v>8</v>
      </c>
      <c r="B10" s="9" t="s">
        <v>39</v>
      </c>
      <c r="C10" s="9" t="s">
        <v>27</v>
      </c>
      <c r="D10" s="9" t="s">
        <v>24</v>
      </c>
      <c r="E10" s="9" t="s">
        <v>19</v>
      </c>
      <c r="F10" s="10" t="s">
        <v>38</v>
      </c>
      <c r="G10" s="16"/>
      <c r="H10" s="17"/>
      <c r="I10" s="21">
        <v>186.09</v>
      </c>
      <c r="J10" s="22">
        <f t="shared" si="0"/>
        <v>37.218</v>
      </c>
      <c r="K10" s="23">
        <v>78.22</v>
      </c>
      <c r="L10" s="24">
        <f t="shared" si="1"/>
        <v>31.288</v>
      </c>
      <c r="M10" s="24">
        <f t="shared" si="2"/>
        <v>68.506</v>
      </c>
      <c r="N10" s="9" t="s">
        <v>22</v>
      </c>
      <c r="O10" s="9" t="s">
        <v>22</v>
      </c>
    </row>
    <row r="11" spans="1:15" ht="24.75" customHeight="1">
      <c r="A11" s="8">
        <v>9</v>
      </c>
      <c r="B11" s="9" t="s">
        <v>40</v>
      </c>
      <c r="C11" s="9" t="s">
        <v>27</v>
      </c>
      <c r="D11" s="9" t="s">
        <v>41</v>
      </c>
      <c r="E11" s="9" t="s">
        <v>19</v>
      </c>
      <c r="F11" s="10" t="s">
        <v>42</v>
      </c>
      <c r="G11" s="16"/>
      <c r="H11" s="17"/>
      <c r="I11" s="21">
        <v>171.21</v>
      </c>
      <c r="J11" s="22">
        <f t="shared" si="0"/>
        <v>34.242</v>
      </c>
      <c r="K11" s="23">
        <v>78.08</v>
      </c>
      <c r="L11" s="24">
        <f t="shared" si="1"/>
        <v>31.232</v>
      </c>
      <c r="M11" s="24">
        <f t="shared" si="2"/>
        <v>65.474</v>
      </c>
      <c r="N11" s="9" t="s">
        <v>22</v>
      </c>
      <c r="O11" s="9" t="s">
        <v>22</v>
      </c>
    </row>
    <row r="12" spans="1:15" ht="24.75" customHeight="1">
      <c r="A12" s="8">
        <v>10</v>
      </c>
      <c r="B12" s="9" t="s">
        <v>43</v>
      </c>
      <c r="C12" s="9" t="s">
        <v>17</v>
      </c>
      <c r="D12" s="9" t="s">
        <v>44</v>
      </c>
      <c r="E12" s="9" t="s">
        <v>19</v>
      </c>
      <c r="F12" s="10" t="s">
        <v>45</v>
      </c>
      <c r="G12" s="13"/>
      <c r="H12" s="14"/>
      <c r="I12" s="21">
        <v>167.2</v>
      </c>
      <c r="J12" s="22">
        <f t="shared" si="0"/>
        <v>33.44</v>
      </c>
      <c r="K12" s="23">
        <v>81.48</v>
      </c>
      <c r="L12" s="24">
        <f t="shared" si="1"/>
        <v>32.592</v>
      </c>
      <c r="M12" s="24">
        <f t="shared" si="2"/>
        <v>66.032</v>
      </c>
      <c r="N12" s="9" t="s">
        <v>22</v>
      </c>
      <c r="O12" s="9" t="s">
        <v>22</v>
      </c>
    </row>
    <row r="13" spans="1:15" ht="36" customHeight="1">
      <c r="A13" s="8">
        <v>11</v>
      </c>
      <c r="B13" s="9" t="s">
        <v>46</v>
      </c>
      <c r="C13" s="9" t="s">
        <v>27</v>
      </c>
      <c r="D13" s="9" t="s">
        <v>33</v>
      </c>
      <c r="E13" s="9" t="s">
        <v>19</v>
      </c>
      <c r="F13" s="10" t="s">
        <v>47</v>
      </c>
      <c r="G13" s="11" t="s">
        <v>21</v>
      </c>
      <c r="H13" s="12">
        <v>102001014</v>
      </c>
      <c r="I13" s="21">
        <v>195.2</v>
      </c>
      <c r="J13" s="22">
        <f t="shared" si="0"/>
        <v>39.04</v>
      </c>
      <c r="K13" s="24">
        <v>83.2491</v>
      </c>
      <c r="L13" s="24">
        <f t="shared" si="1"/>
        <v>33.29964</v>
      </c>
      <c r="M13" s="24">
        <f t="shared" si="2"/>
        <v>72.33964</v>
      </c>
      <c r="N13" s="9" t="s">
        <v>48</v>
      </c>
      <c r="O13" s="9" t="s">
        <v>22</v>
      </c>
    </row>
    <row r="14" spans="1:15" ht="24.75" customHeight="1">
      <c r="A14" s="8">
        <v>12</v>
      </c>
      <c r="B14" s="9" t="s">
        <v>49</v>
      </c>
      <c r="C14" s="9" t="s">
        <v>17</v>
      </c>
      <c r="D14" s="9" t="s">
        <v>50</v>
      </c>
      <c r="E14" s="9" t="s">
        <v>51</v>
      </c>
      <c r="F14" s="10" t="s">
        <v>52</v>
      </c>
      <c r="G14" s="16"/>
      <c r="H14" s="17"/>
      <c r="I14" s="21">
        <v>194.6</v>
      </c>
      <c r="J14" s="22">
        <f t="shared" si="0"/>
        <v>38.92</v>
      </c>
      <c r="K14" s="24">
        <v>80.0415</v>
      </c>
      <c r="L14" s="24">
        <f t="shared" si="1"/>
        <v>32.0166</v>
      </c>
      <c r="M14" s="24">
        <f t="shared" si="2"/>
        <v>70.9366</v>
      </c>
      <c r="N14" s="9" t="s">
        <v>22</v>
      </c>
      <c r="O14" s="9" t="s">
        <v>22</v>
      </c>
    </row>
    <row r="15" spans="1:15" ht="24.75" customHeight="1">
      <c r="A15" s="8">
        <v>13</v>
      </c>
      <c r="B15" s="9" t="s">
        <v>53</v>
      </c>
      <c r="C15" s="9" t="s">
        <v>27</v>
      </c>
      <c r="D15" s="9" t="s">
        <v>54</v>
      </c>
      <c r="E15" s="9" t="s">
        <v>19</v>
      </c>
      <c r="F15" s="10" t="s">
        <v>55</v>
      </c>
      <c r="G15" s="16"/>
      <c r="H15" s="17"/>
      <c r="I15" s="21">
        <v>192.32</v>
      </c>
      <c r="J15" s="22">
        <f t="shared" si="0"/>
        <v>38.464</v>
      </c>
      <c r="K15" s="24">
        <v>80.3286</v>
      </c>
      <c r="L15" s="24">
        <f t="shared" si="1"/>
        <v>32.13144</v>
      </c>
      <c r="M15" s="24">
        <f t="shared" si="2"/>
        <v>70.59544</v>
      </c>
      <c r="N15" s="9" t="s">
        <v>22</v>
      </c>
      <c r="O15" s="9" t="s">
        <v>22</v>
      </c>
    </row>
    <row r="16" spans="1:15" ht="24.75" customHeight="1">
      <c r="A16" s="8">
        <v>14</v>
      </c>
      <c r="B16" s="9" t="s">
        <v>56</v>
      </c>
      <c r="C16" s="9" t="s">
        <v>27</v>
      </c>
      <c r="D16" s="9" t="s">
        <v>33</v>
      </c>
      <c r="E16" s="9" t="s">
        <v>19</v>
      </c>
      <c r="F16" s="10" t="s">
        <v>47</v>
      </c>
      <c r="G16" s="16"/>
      <c r="H16" s="17"/>
      <c r="I16" s="21">
        <v>190.97</v>
      </c>
      <c r="J16" s="22">
        <f t="shared" si="0"/>
        <v>38.194</v>
      </c>
      <c r="K16" s="24">
        <v>80.5365</v>
      </c>
      <c r="L16" s="24">
        <f t="shared" si="1"/>
        <v>32.2146</v>
      </c>
      <c r="M16" s="24">
        <f t="shared" si="2"/>
        <v>70.4086</v>
      </c>
      <c r="N16" s="9" t="s">
        <v>22</v>
      </c>
      <c r="O16" s="9" t="s">
        <v>22</v>
      </c>
    </row>
    <row r="17" spans="1:15" ht="24.75" customHeight="1">
      <c r="A17" s="8">
        <v>15</v>
      </c>
      <c r="B17" s="9" t="s">
        <v>57</v>
      </c>
      <c r="C17" s="9" t="s">
        <v>27</v>
      </c>
      <c r="D17" s="9" t="s">
        <v>30</v>
      </c>
      <c r="E17" s="9" t="s">
        <v>19</v>
      </c>
      <c r="F17" s="10" t="s">
        <v>47</v>
      </c>
      <c r="G17" s="16"/>
      <c r="H17" s="17"/>
      <c r="I17" s="21">
        <v>190.59</v>
      </c>
      <c r="J17" s="22">
        <f t="shared" si="0"/>
        <v>38.118</v>
      </c>
      <c r="K17" s="24">
        <v>79.1406</v>
      </c>
      <c r="L17" s="24">
        <f t="shared" si="1"/>
        <v>31.65624</v>
      </c>
      <c r="M17" s="24">
        <f t="shared" si="2"/>
        <v>69.77424</v>
      </c>
      <c r="N17" s="9" t="s">
        <v>22</v>
      </c>
      <c r="O17" s="9" t="s">
        <v>22</v>
      </c>
    </row>
    <row r="18" spans="1:15" ht="24.75" customHeight="1">
      <c r="A18" s="8">
        <v>16</v>
      </c>
      <c r="B18" s="9" t="s">
        <v>58</v>
      </c>
      <c r="C18" s="9" t="s">
        <v>27</v>
      </c>
      <c r="D18" s="9" t="s">
        <v>59</v>
      </c>
      <c r="E18" s="9" t="s">
        <v>19</v>
      </c>
      <c r="F18" s="10" t="s">
        <v>47</v>
      </c>
      <c r="G18" s="16"/>
      <c r="H18" s="17"/>
      <c r="I18" s="21">
        <v>187.22</v>
      </c>
      <c r="J18" s="22">
        <f t="shared" si="0"/>
        <v>37.444</v>
      </c>
      <c r="K18" s="24">
        <v>78.3189</v>
      </c>
      <c r="L18" s="24">
        <f t="shared" si="1"/>
        <v>31.32756</v>
      </c>
      <c r="M18" s="24">
        <f t="shared" si="2"/>
        <v>68.77156</v>
      </c>
      <c r="N18" s="9" t="s">
        <v>22</v>
      </c>
      <c r="O18" s="9" t="s">
        <v>22</v>
      </c>
    </row>
    <row r="19" spans="1:15" ht="24.75" customHeight="1">
      <c r="A19" s="8">
        <v>17</v>
      </c>
      <c r="B19" s="9" t="s">
        <v>60</v>
      </c>
      <c r="C19" s="9" t="s">
        <v>27</v>
      </c>
      <c r="D19" s="9" t="s">
        <v>33</v>
      </c>
      <c r="E19" s="9" t="s">
        <v>19</v>
      </c>
      <c r="F19" s="10" t="s">
        <v>47</v>
      </c>
      <c r="G19" s="16"/>
      <c r="H19" s="17"/>
      <c r="I19" s="21">
        <v>181.99</v>
      </c>
      <c r="J19" s="22">
        <f t="shared" si="0"/>
        <v>36.398</v>
      </c>
      <c r="K19" s="24">
        <v>78.0219</v>
      </c>
      <c r="L19" s="24">
        <f t="shared" si="1"/>
        <v>31.20876</v>
      </c>
      <c r="M19" s="24">
        <f t="shared" si="2"/>
        <v>67.60676</v>
      </c>
      <c r="N19" s="9" t="s">
        <v>22</v>
      </c>
      <c r="O19" s="9" t="s">
        <v>22</v>
      </c>
    </row>
    <row r="20" spans="1:15" ht="24.75" customHeight="1">
      <c r="A20" s="8">
        <v>18</v>
      </c>
      <c r="B20" s="9" t="s">
        <v>61</v>
      </c>
      <c r="C20" s="9" t="s">
        <v>27</v>
      </c>
      <c r="D20" s="9" t="s">
        <v>28</v>
      </c>
      <c r="E20" s="9" t="s">
        <v>19</v>
      </c>
      <c r="F20" s="10" t="s">
        <v>47</v>
      </c>
      <c r="G20" s="16"/>
      <c r="H20" s="17"/>
      <c r="I20" s="21">
        <v>181.26</v>
      </c>
      <c r="J20" s="22">
        <f t="shared" si="0"/>
        <v>36.252</v>
      </c>
      <c r="K20" s="24">
        <v>77.1507</v>
      </c>
      <c r="L20" s="24">
        <f t="shared" si="1"/>
        <v>30.86028</v>
      </c>
      <c r="M20" s="24">
        <f t="shared" si="2"/>
        <v>67.11228</v>
      </c>
      <c r="N20" s="9" t="s">
        <v>22</v>
      </c>
      <c r="O20" s="9" t="s">
        <v>22</v>
      </c>
    </row>
    <row r="21" spans="1:15" ht="24.75" customHeight="1">
      <c r="A21" s="8">
        <v>19</v>
      </c>
      <c r="B21" s="9" t="s">
        <v>62</v>
      </c>
      <c r="C21" s="9" t="s">
        <v>27</v>
      </c>
      <c r="D21" s="9" t="s">
        <v>63</v>
      </c>
      <c r="E21" s="9" t="s">
        <v>19</v>
      </c>
      <c r="F21" s="10" t="s">
        <v>47</v>
      </c>
      <c r="G21" s="16"/>
      <c r="H21" s="17"/>
      <c r="I21" s="21">
        <v>181.04</v>
      </c>
      <c r="J21" s="22">
        <f t="shared" si="0"/>
        <v>36.208</v>
      </c>
      <c r="K21" s="24">
        <v>81.2394</v>
      </c>
      <c r="L21" s="24">
        <f t="shared" si="1"/>
        <v>32.49576</v>
      </c>
      <c r="M21" s="24">
        <f t="shared" si="2"/>
        <v>68.70376</v>
      </c>
      <c r="N21" s="9" t="s">
        <v>22</v>
      </c>
      <c r="O21" s="9" t="s">
        <v>22</v>
      </c>
    </row>
    <row r="22" spans="1:15" ht="24.75" customHeight="1">
      <c r="A22" s="8">
        <v>20</v>
      </c>
      <c r="B22" s="9" t="s">
        <v>64</v>
      </c>
      <c r="C22" s="9" t="s">
        <v>27</v>
      </c>
      <c r="D22" s="9" t="s">
        <v>41</v>
      </c>
      <c r="E22" s="9" t="s">
        <v>51</v>
      </c>
      <c r="F22" s="10" t="s">
        <v>65</v>
      </c>
      <c r="G22" s="16"/>
      <c r="H22" s="17"/>
      <c r="I22" s="21">
        <v>180.48</v>
      </c>
      <c r="J22" s="22">
        <f t="shared" si="0"/>
        <v>36.096</v>
      </c>
      <c r="K22" s="24">
        <v>81.7542</v>
      </c>
      <c r="L22" s="24">
        <f t="shared" si="1"/>
        <v>32.70168</v>
      </c>
      <c r="M22" s="24">
        <f t="shared" si="2"/>
        <v>68.79768</v>
      </c>
      <c r="N22" s="9" t="s">
        <v>22</v>
      </c>
      <c r="O22" s="9" t="s">
        <v>22</v>
      </c>
    </row>
    <row r="23" spans="1:15" ht="24.75" customHeight="1">
      <c r="A23" s="8">
        <v>21</v>
      </c>
      <c r="B23" s="9" t="s">
        <v>66</v>
      </c>
      <c r="C23" s="9" t="s">
        <v>27</v>
      </c>
      <c r="D23" s="9" t="s">
        <v>54</v>
      </c>
      <c r="E23" s="9" t="s">
        <v>19</v>
      </c>
      <c r="F23" s="10" t="s">
        <v>47</v>
      </c>
      <c r="G23" s="16"/>
      <c r="H23" s="17"/>
      <c r="I23" s="21">
        <v>180.47</v>
      </c>
      <c r="J23" s="22">
        <f t="shared" si="0"/>
        <v>36.094</v>
      </c>
      <c r="K23" s="24">
        <v>77.3289</v>
      </c>
      <c r="L23" s="24">
        <f t="shared" si="1"/>
        <v>30.93156</v>
      </c>
      <c r="M23" s="24">
        <f t="shared" si="2"/>
        <v>67.02556</v>
      </c>
      <c r="N23" s="9" t="s">
        <v>22</v>
      </c>
      <c r="O23" s="9" t="s">
        <v>22</v>
      </c>
    </row>
    <row r="24" spans="1:15" ht="24.75" customHeight="1">
      <c r="A24" s="8">
        <v>22</v>
      </c>
      <c r="B24" s="9" t="s">
        <v>67</v>
      </c>
      <c r="C24" s="9" t="s">
        <v>27</v>
      </c>
      <c r="D24" s="9" t="s">
        <v>24</v>
      </c>
      <c r="E24" s="9" t="s">
        <v>19</v>
      </c>
      <c r="F24" s="10" t="s">
        <v>47</v>
      </c>
      <c r="G24" s="16"/>
      <c r="H24" s="17"/>
      <c r="I24" s="21">
        <v>180.3</v>
      </c>
      <c r="J24" s="22">
        <f t="shared" si="0"/>
        <v>36.06</v>
      </c>
      <c r="K24" s="24">
        <v>82.3482</v>
      </c>
      <c r="L24" s="24">
        <f t="shared" si="1"/>
        <v>32.93928</v>
      </c>
      <c r="M24" s="24">
        <f t="shared" si="2"/>
        <v>68.99928</v>
      </c>
      <c r="N24" s="9" t="s">
        <v>22</v>
      </c>
      <c r="O24" s="9" t="s">
        <v>22</v>
      </c>
    </row>
    <row r="25" spans="1:15" ht="34.5" customHeight="1">
      <c r="A25" s="8">
        <v>23</v>
      </c>
      <c r="B25" s="9" t="s">
        <v>68</v>
      </c>
      <c r="C25" s="9" t="s">
        <v>27</v>
      </c>
      <c r="D25" s="9" t="s">
        <v>69</v>
      </c>
      <c r="E25" s="9" t="s">
        <v>19</v>
      </c>
      <c r="F25" s="10" t="s">
        <v>47</v>
      </c>
      <c r="G25" s="16"/>
      <c r="H25" s="17"/>
      <c r="I25" s="21">
        <v>179.76</v>
      </c>
      <c r="J25" s="22">
        <f t="shared" si="0"/>
        <v>35.952</v>
      </c>
      <c r="K25" s="24">
        <v>79.2198</v>
      </c>
      <c r="L25" s="24">
        <f t="shared" si="1"/>
        <v>31.68792</v>
      </c>
      <c r="M25" s="24">
        <f t="shared" si="2"/>
        <v>67.63992</v>
      </c>
      <c r="N25" s="9" t="s">
        <v>48</v>
      </c>
      <c r="O25" s="9" t="s">
        <v>22</v>
      </c>
    </row>
    <row r="26" spans="1:15" ht="24.75" customHeight="1">
      <c r="A26" s="8">
        <v>24</v>
      </c>
      <c r="B26" s="9" t="s">
        <v>70</v>
      </c>
      <c r="C26" s="9" t="s">
        <v>27</v>
      </c>
      <c r="D26" s="9" t="s">
        <v>30</v>
      </c>
      <c r="E26" s="9" t="s">
        <v>19</v>
      </c>
      <c r="F26" s="10" t="s">
        <v>71</v>
      </c>
      <c r="G26" s="16"/>
      <c r="H26" s="17"/>
      <c r="I26" s="21">
        <v>179.59</v>
      </c>
      <c r="J26" s="22">
        <f t="shared" si="0"/>
        <v>35.918</v>
      </c>
      <c r="K26" s="24">
        <v>80.4078</v>
      </c>
      <c r="L26" s="24">
        <f t="shared" si="1"/>
        <v>32.16312</v>
      </c>
      <c r="M26" s="24">
        <f t="shared" si="2"/>
        <v>68.08112</v>
      </c>
      <c r="N26" s="9" t="s">
        <v>22</v>
      </c>
      <c r="O26" s="9" t="s">
        <v>22</v>
      </c>
    </row>
    <row r="27" spans="1:15" ht="24.75" customHeight="1">
      <c r="A27" s="8">
        <v>25</v>
      </c>
      <c r="B27" s="9" t="s">
        <v>72</v>
      </c>
      <c r="C27" s="9" t="s">
        <v>27</v>
      </c>
      <c r="D27" s="9" t="s">
        <v>59</v>
      </c>
      <c r="E27" s="9" t="s">
        <v>51</v>
      </c>
      <c r="F27" s="10" t="s">
        <v>65</v>
      </c>
      <c r="G27" s="16"/>
      <c r="H27" s="17"/>
      <c r="I27" s="21">
        <v>179.26</v>
      </c>
      <c r="J27" s="22">
        <f t="shared" si="0"/>
        <v>35.852</v>
      </c>
      <c r="K27" s="24">
        <v>78.9921</v>
      </c>
      <c r="L27" s="24">
        <f t="shared" si="1"/>
        <v>31.59684</v>
      </c>
      <c r="M27" s="24">
        <f t="shared" si="2"/>
        <v>67.44884</v>
      </c>
      <c r="N27" s="9" t="s">
        <v>22</v>
      </c>
      <c r="O27" s="9" t="s">
        <v>22</v>
      </c>
    </row>
    <row r="28" spans="1:15" ht="24.75" customHeight="1">
      <c r="A28" s="8">
        <v>26</v>
      </c>
      <c r="B28" s="9" t="s">
        <v>73</v>
      </c>
      <c r="C28" s="9" t="s">
        <v>17</v>
      </c>
      <c r="D28" s="9" t="s">
        <v>50</v>
      </c>
      <c r="E28" s="9" t="s">
        <v>51</v>
      </c>
      <c r="F28" s="10" t="s">
        <v>74</v>
      </c>
      <c r="G28" s="16"/>
      <c r="H28" s="17"/>
      <c r="I28" s="21">
        <v>178.15</v>
      </c>
      <c r="J28" s="22">
        <f t="shared" si="0"/>
        <v>35.63</v>
      </c>
      <c r="K28" s="24">
        <v>83.4372</v>
      </c>
      <c r="L28" s="24">
        <f t="shared" si="1"/>
        <v>33.37488</v>
      </c>
      <c r="M28" s="24">
        <f t="shared" si="2"/>
        <v>69.00488</v>
      </c>
      <c r="N28" s="9" t="s">
        <v>22</v>
      </c>
      <c r="O28" s="9" t="s">
        <v>22</v>
      </c>
    </row>
    <row r="29" spans="1:15" ht="24.75" customHeight="1">
      <c r="A29" s="8">
        <v>27</v>
      </c>
      <c r="B29" s="9" t="s">
        <v>75</v>
      </c>
      <c r="C29" s="9" t="s">
        <v>27</v>
      </c>
      <c r="D29" s="9" t="s">
        <v>76</v>
      </c>
      <c r="E29" s="9" t="s">
        <v>19</v>
      </c>
      <c r="F29" s="10" t="s">
        <v>47</v>
      </c>
      <c r="G29" s="16"/>
      <c r="H29" s="17"/>
      <c r="I29" s="21">
        <v>178.13</v>
      </c>
      <c r="J29" s="22">
        <f t="shared" si="0"/>
        <v>35.626</v>
      </c>
      <c r="K29" s="24">
        <v>78.7248</v>
      </c>
      <c r="L29" s="24">
        <f t="shared" si="1"/>
        <v>31.48992</v>
      </c>
      <c r="M29" s="24">
        <f t="shared" si="2"/>
        <v>67.11592</v>
      </c>
      <c r="N29" s="9" t="s">
        <v>22</v>
      </c>
      <c r="O29" s="9" t="s">
        <v>22</v>
      </c>
    </row>
    <row r="30" spans="1:15" ht="24.75" customHeight="1">
      <c r="A30" s="8">
        <v>28</v>
      </c>
      <c r="B30" s="9" t="s">
        <v>77</v>
      </c>
      <c r="C30" s="9" t="s">
        <v>27</v>
      </c>
      <c r="D30" s="9" t="s">
        <v>18</v>
      </c>
      <c r="E30" s="9" t="s">
        <v>51</v>
      </c>
      <c r="F30" s="10" t="s">
        <v>65</v>
      </c>
      <c r="G30" s="16"/>
      <c r="H30" s="17"/>
      <c r="I30" s="21">
        <v>177.76</v>
      </c>
      <c r="J30" s="22">
        <f t="shared" si="0"/>
        <v>35.552</v>
      </c>
      <c r="K30" s="24">
        <v>78.3486</v>
      </c>
      <c r="L30" s="24">
        <f t="shared" si="1"/>
        <v>31.33944</v>
      </c>
      <c r="M30" s="24">
        <f t="shared" si="2"/>
        <v>66.89144</v>
      </c>
      <c r="N30" s="9" t="s">
        <v>22</v>
      </c>
      <c r="O30" s="9" t="s">
        <v>22</v>
      </c>
    </row>
    <row r="31" spans="1:15" ht="24.75" customHeight="1">
      <c r="A31" s="8">
        <v>29</v>
      </c>
      <c r="B31" s="9" t="s">
        <v>78</v>
      </c>
      <c r="C31" s="9" t="s">
        <v>27</v>
      </c>
      <c r="D31" s="9" t="s">
        <v>30</v>
      </c>
      <c r="E31" s="9" t="s">
        <v>51</v>
      </c>
      <c r="F31" s="10" t="s">
        <v>65</v>
      </c>
      <c r="G31" s="16"/>
      <c r="H31" s="17"/>
      <c r="I31" s="21">
        <v>177.13</v>
      </c>
      <c r="J31" s="22">
        <f t="shared" si="0"/>
        <v>35.426</v>
      </c>
      <c r="K31" s="24">
        <v>81.1602</v>
      </c>
      <c r="L31" s="24">
        <f t="shared" si="1"/>
        <v>32.46408</v>
      </c>
      <c r="M31" s="24">
        <f t="shared" si="2"/>
        <v>67.89008</v>
      </c>
      <c r="N31" s="9" t="s">
        <v>22</v>
      </c>
      <c r="O31" s="9" t="s">
        <v>22</v>
      </c>
    </row>
    <row r="32" spans="1:15" ht="24.75" customHeight="1">
      <c r="A32" s="8">
        <v>30</v>
      </c>
      <c r="B32" s="9" t="s">
        <v>79</v>
      </c>
      <c r="C32" s="9" t="s">
        <v>27</v>
      </c>
      <c r="D32" s="9" t="s">
        <v>80</v>
      </c>
      <c r="E32" s="9" t="s">
        <v>51</v>
      </c>
      <c r="F32" s="10" t="s">
        <v>81</v>
      </c>
      <c r="G32" s="16"/>
      <c r="H32" s="17"/>
      <c r="I32" s="21">
        <v>170.3</v>
      </c>
      <c r="J32" s="22">
        <f t="shared" si="0"/>
        <v>34.06</v>
      </c>
      <c r="K32" s="24">
        <v>78.9315</v>
      </c>
      <c r="L32" s="24">
        <f t="shared" si="1"/>
        <v>31.5726</v>
      </c>
      <c r="M32" s="24">
        <f t="shared" si="2"/>
        <v>65.6326</v>
      </c>
      <c r="N32" s="9" t="s">
        <v>22</v>
      </c>
      <c r="O32" s="9" t="s">
        <v>22</v>
      </c>
    </row>
    <row r="33" spans="1:15" ht="24.75" customHeight="1">
      <c r="A33" s="8">
        <v>31</v>
      </c>
      <c r="B33" s="9" t="s">
        <v>82</v>
      </c>
      <c r="C33" s="9" t="s">
        <v>27</v>
      </c>
      <c r="D33" s="9" t="s">
        <v>50</v>
      </c>
      <c r="E33" s="9" t="s">
        <v>19</v>
      </c>
      <c r="F33" s="10" t="s">
        <v>47</v>
      </c>
      <c r="G33" s="16"/>
      <c r="H33" s="17"/>
      <c r="I33" s="21">
        <v>169.82</v>
      </c>
      <c r="J33" s="22">
        <f t="shared" si="0"/>
        <v>33.964</v>
      </c>
      <c r="K33" s="24">
        <v>81.4161</v>
      </c>
      <c r="L33" s="24">
        <f t="shared" si="1"/>
        <v>32.56644</v>
      </c>
      <c r="M33" s="24">
        <f t="shared" si="2"/>
        <v>66.53044</v>
      </c>
      <c r="N33" s="9" t="s">
        <v>22</v>
      </c>
      <c r="O33" s="9" t="s">
        <v>22</v>
      </c>
    </row>
    <row r="34" spans="1:15" ht="24.75" customHeight="1">
      <c r="A34" s="8">
        <v>32</v>
      </c>
      <c r="B34" s="9" t="s">
        <v>83</v>
      </c>
      <c r="C34" s="9" t="s">
        <v>27</v>
      </c>
      <c r="D34" s="9" t="s">
        <v>84</v>
      </c>
      <c r="E34" s="9" t="s">
        <v>19</v>
      </c>
      <c r="F34" s="10" t="s">
        <v>31</v>
      </c>
      <c r="G34" s="16"/>
      <c r="H34" s="17"/>
      <c r="I34" s="21">
        <v>169.53</v>
      </c>
      <c r="J34" s="22">
        <f t="shared" si="0"/>
        <v>33.906</v>
      </c>
      <c r="K34" s="24">
        <v>83.3048</v>
      </c>
      <c r="L34" s="24">
        <f t="shared" si="1"/>
        <v>33.32192</v>
      </c>
      <c r="M34" s="24">
        <f t="shared" si="2"/>
        <v>67.22792</v>
      </c>
      <c r="N34" s="9" t="s">
        <v>22</v>
      </c>
      <c r="O34" s="9" t="s">
        <v>22</v>
      </c>
    </row>
    <row r="35" spans="1:15" ht="24.75" customHeight="1">
      <c r="A35" s="8">
        <v>33</v>
      </c>
      <c r="B35" s="9" t="s">
        <v>85</v>
      </c>
      <c r="C35" s="9" t="s">
        <v>27</v>
      </c>
      <c r="D35" s="9" t="s">
        <v>30</v>
      </c>
      <c r="E35" s="9" t="s">
        <v>19</v>
      </c>
      <c r="F35" s="10" t="s">
        <v>74</v>
      </c>
      <c r="G35" s="16"/>
      <c r="H35" s="17"/>
      <c r="I35" s="21">
        <v>168.8</v>
      </c>
      <c r="J35" s="22">
        <f t="shared" si="0"/>
        <v>33.76</v>
      </c>
      <c r="K35" s="24">
        <v>81.4767</v>
      </c>
      <c r="L35" s="24">
        <f t="shared" si="1"/>
        <v>32.59068</v>
      </c>
      <c r="M35" s="24">
        <f t="shared" si="2"/>
        <v>66.35068</v>
      </c>
      <c r="N35" s="9" t="s">
        <v>22</v>
      </c>
      <c r="O35" s="9" t="s">
        <v>22</v>
      </c>
    </row>
    <row r="36" spans="1:15" ht="24.75" customHeight="1">
      <c r="A36" s="8">
        <v>34</v>
      </c>
      <c r="B36" s="9" t="s">
        <v>86</v>
      </c>
      <c r="C36" s="9" t="s">
        <v>27</v>
      </c>
      <c r="D36" s="9" t="s">
        <v>87</v>
      </c>
      <c r="E36" s="9" t="s">
        <v>51</v>
      </c>
      <c r="F36" s="10" t="s">
        <v>88</v>
      </c>
      <c r="G36" s="16"/>
      <c r="H36" s="17"/>
      <c r="I36" s="21">
        <v>167.85</v>
      </c>
      <c r="J36" s="22">
        <f t="shared" si="0"/>
        <v>33.57</v>
      </c>
      <c r="K36" s="24">
        <v>80.5879</v>
      </c>
      <c r="L36" s="24">
        <f t="shared" si="1"/>
        <v>32.23516</v>
      </c>
      <c r="M36" s="24">
        <f t="shared" si="2"/>
        <v>65.80516</v>
      </c>
      <c r="N36" s="9" t="s">
        <v>22</v>
      </c>
      <c r="O36" s="9" t="s">
        <v>22</v>
      </c>
    </row>
    <row r="37" spans="1:15" ht="24.75" customHeight="1">
      <c r="A37" s="8">
        <v>35</v>
      </c>
      <c r="B37" s="9" t="s">
        <v>89</v>
      </c>
      <c r="C37" s="9" t="s">
        <v>27</v>
      </c>
      <c r="D37" s="9" t="s">
        <v>44</v>
      </c>
      <c r="E37" s="9" t="s">
        <v>19</v>
      </c>
      <c r="F37" s="10" t="s">
        <v>47</v>
      </c>
      <c r="G37" s="16"/>
      <c r="H37" s="17"/>
      <c r="I37" s="21">
        <v>166.9</v>
      </c>
      <c r="J37" s="22">
        <f t="shared" si="0"/>
        <v>33.38</v>
      </c>
      <c r="K37" s="24">
        <v>81.2242</v>
      </c>
      <c r="L37" s="24">
        <f t="shared" si="1"/>
        <v>32.48968</v>
      </c>
      <c r="M37" s="24">
        <f t="shared" si="2"/>
        <v>65.86968</v>
      </c>
      <c r="N37" s="9" t="s">
        <v>22</v>
      </c>
      <c r="O37" s="9" t="s">
        <v>22</v>
      </c>
    </row>
    <row r="38" spans="1:15" ht="24.75" customHeight="1">
      <c r="A38" s="8">
        <v>36</v>
      </c>
      <c r="B38" s="9" t="s">
        <v>90</v>
      </c>
      <c r="C38" s="9" t="s">
        <v>27</v>
      </c>
      <c r="D38" s="9" t="s">
        <v>30</v>
      </c>
      <c r="E38" s="9" t="s">
        <v>19</v>
      </c>
      <c r="F38" s="10" t="s">
        <v>91</v>
      </c>
      <c r="G38" s="16"/>
      <c r="H38" s="17"/>
      <c r="I38" s="21">
        <v>166.41</v>
      </c>
      <c r="J38" s="22">
        <f t="shared" si="0"/>
        <v>33.282</v>
      </c>
      <c r="K38" s="24">
        <v>84.5168</v>
      </c>
      <c r="L38" s="24">
        <f t="shared" si="1"/>
        <v>33.80672</v>
      </c>
      <c r="M38" s="24">
        <f t="shared" si="2"/>
        <v>67.08872</v>
      </c>
      <c r="N38" s="9" t="s">
        <v>22</v>
      </c>
      <c r="O38" s="9" t="s">
        <v>22</v>
      </c>
    </row>
    <row r="39" spans="1:15" ht="24.75" customHeight="1">
      <c r="A39" s="8">
        <v>37</v>
      </c>
      <c r="B39" s="9" t="s">
        <v>92</v>
      </c>
      <c r="C39" s="9" t="s">
        <v>27</v>
      </c>
      <c r="D39" s="9" t="s">
        <v>33</v>
      </c>
      <c r="E39" s="9" t="s">
        <v>19</v>
      </c>
      <c r="F39" s="10" t="s">
        <v>47</v>
      </c>
      <c r="G39" s="13"/>
      <c r="H39" s="14"/>
      <c r="I39" s="21">
        <v>166.35</v>
      </c>
      <c r="J39" s="22">
        <f t="shared" si="0"/>
        <v>33.27</v>
      </c>
      <c r="K39" s="24">
        <v>81.204</v>
      </c>
      <c r="L39" s="24">
        <f t="shared" si="1"/>
        <v>32.4816</v>
      </c>
      <c r="M39" s="24">
        <f t="shared" si="2"/>
        <v>65.7516</v>
      </c>
      <c r="N39" s="9" t="s">
        <v>22</v>
      </c>
      <c r="O39" s="9" t="s">
        <v>22</v>
      </c>
    </row>
    <row r="40" spans="1:15" ht="24.75" customHeight="1">
      <c r="A40" s="8">
        <v>38</v>
      </c>
      <c r="B40" s="9" t="s">
        <v>93</v>
      </c>
      <c r="C40" s="9" t="s">
        <v>27</v>
      </c>
      <c r="D40" s="9" t="s">
        <v>33</v>
      </c>
      <c r="E40" s="9" t="s">
        <v>94</v>
      </c>
      <c r="F40" s="10" t="s">
        <v>47</v>
      </c>
      <c r="G40" s="15" t="s">
        <v>95</v>
      </c>
      <c r="H40" s="9">
        <v>102001015</v>
      </c>
      <c r="I40" s="21">
        <v>211.25</v>
      </c>
      <c r="J40" s="22">
        <f t="shared" si="0"/>
        <v>42.25</v>
      </c>
      <c r="K40" s="23">
        <v>80.55</v>
      </c>
      <c r="L40" s="24">
        <f t="shared" si="1"/>
        <v>32.22</v>
      </c>
      <c r="M40" s="24">
        <f t="shared" si="2"/>
        <v>74.47</v>
      </c>
      <c r="N40" s="9" t="s">
        <v>22</v>
      </c>
      <c r="O40" s="9" t="s">
        <v>22</v>
      </c>
    </row>
    <row r="41" spans="1:15" ht="24.75" customHeight="1">
      <c r="A41" s="8">
        <v>39</v>
      </c>
      <c r="B41" s="9" t="s">
        <v>96</v>
      </c>
      <c r="C41" s="9" t="s">
        <v>17</v>
      </c>
      <c r="D41" s="9" t="s">
        <v>44</v>
      </c>
      <c r="E41" s="9" t="s">
        <v>19</v>
      </c>
      <c r="F41" s="10" t="s">
        <v>97</v>
      </c>
      <c r="G41" s="15" t="s">
        <v>95</v>
      </c>
      <c r="H41" s="9">
        <v>102001016</v>
      </c>
      <c r="I41" s="21">
        <v>215.34</v>
      </c>
      <c r="J41" s="22">
        <f t="shared" si="0"/>
        <v>43.068</v>
      </c>
      <c r="K41" s="23">
        <v>83.25</v>
      </c>
      <c r="L41" s="24">
        <f t="shared" si="1"/>
        <v>33.3</v>
      </c>
      <c r="M41" s="24">
        <f t="shared" si="2"/>
        <v>76.368</v>
      </c>
      <c r="N41" s="9" t="s">
        <v>22</v>
      </c>
      <c r="O41" s="9" t="s">
        <v>22</v>
      </c>
    </row>
    <row r="42" spans="1:15" ht="24.75" customHeight="1">
      <c r="A42" s="8">
        <v>40</v>
      </c>
      <c r="B42" s="9" t="s">
        <v>98</v>
      </c>
      <c r="C42" s="9" t="s">
        <v>27</v>
      </c>
      <c r="D42" s="9" t="s">
        <v>54</v>
      </c>
      <c r="E42" s="9" t="s">
        <v>19</v>
      </c>
      <c r="F42" s="10" t="s">
        <v>38</v>
      </c>
      <c r="G42" s="11" t="s">
        <v>95</v>
      </c>
      <c r="H42" s="12">
        <v>102001017</v>
      </c>
      <c r="I42" s="21">
        <v>214.84</v>
      </c>
      <c r="J42" s="22">
        <f t="shared" si="0"/>
        <v>42.968</v>
      </c>
      <c r="K42" s="23">
        <v>80.72</v>
      </c>
      <c r="L42" s="24">
        <f t="shared" si="1"/>
        <v>32.288</v>
      </c>
      <c r="M42" s="24">
        <f t="shared" si="2"/>
        <v>75.256</v>
      </c>
      <c r="N42" s="9" t="s">
        <v>22</v>
      </c>
      <c r="O42" s="9" t="s">
        <v>22</v>
      </c>
    </row>
    <row r="43" spans="1:15" ht="24.75" customHeight="1">
      <c r="A43" s="8">
        <v>41</v>
      </c>
      <c r="B43" s="9" t="s">
        <v>99</v>
      </c>
      <c r="C43" s="9" t="s">
        <v>27</v>
      </c>
      <c r="D43" s="9" t="s">
        <v>84</v>
      </c>
      <c r="E43" s="9" t="s">
        <v>19</v>
      </c>
      <c r="F43" s="10" t="s">
        <v>42</v>
      </c>
      <c r="G43" s="13"/>
      <c r="H43" s="14"/>
      <c r="I43" s="21">
        <v>211.25</v>
      </c>
      <c r="J43" s="22">
        <f t="shared" si="0"/>
        <v>42.25</v>
      </c>
      <c r="K43" s="23">
        <v>82.15</v>
      </c>
      <c r="L43" s="24">
        <f t="shared" si="1"/>
        <v>32.86</v>
      </c>
      <c r="M43" s="24">
        <f t="shared" si="2"/>
        <v>75.11</v>
      </c>
      <c r="N43" s="9" t="s">
        <v>22</v>
      </c>
      <c r="O43" s="9" t="s">
        <v>22</v>
      </c>
    </row>
    <row r="44" spans="1:15" ht="24.75" customHeight="1">
      <c r="A44" s="8">
        <v>42</v>
      </c>
      <c r="B44" s="9" t="s">
        <v>100</v>
      </c>
      <c r="C44" s="9" t="s">
        <v>27</v>
      </c>
      <c r="D44" s="9" t="s">
        <v>30</v>
      </c>
      <c r="E44" s="9" t="s">
        <v>19</v>
      </c>
      <c r="F44" s="10" t="s">
        <v>101</v>
      </c>
      <c r="G44" s="15" t="s">
        <v>95</v>
      </c>
      <c r="H44" s="9">
        <v>102001019</v>
      </c>
      <c r="I44" s="21">
        <v>211.95</v>
      </c>
      <c r="J44" s="22">
        <f t="shared" si="0"/>
        <v>42.39</v>
      </c>
      <c r="K44" s="23">
        <v>80.41</v>
      </c>
      <c r="L44" s="24">
        <f t="shared" si="1"/>
        <v>32.164</v>
      </c>
      <c r="M44" s="24">
        <f t="shared" si="2"/>
        <v>74.554</v>
      </c>
      <c r="N44" s="9" t="s">
        <v>22</v>
      </c>
      <c r="O44" s="9" t="s">
        <v>22</v>
      </c>
    </row>
    <row r="45" spans="1:15" ht="24.75" customHeight="1">
      <c r="A45" s="8">
        <v>43</v>
      </c>
      <c r="B45" s="9" t="s">
        <v>102</v>
      </c>
      <c r="C45" s="9" t="s">
        <v>27</v>
      </c>
      <c r="D45" s="9" t="s">
        <v>44</v>
      </c>
      <c r="E45" s="9" t="s">
        <v>19</v>
      </c>
      <c r="F45" s="10" t="s">
        <v>103</v>
      </c>
      <c r="G45" s="15" t="s">
        <v>95</v>
      </c>
      <c r="H45" s="9">
        <v>102001020</v>
      </c>
      <c r="I45" s="21">
        <v>198.91</v>
      </c>
      <c r="J45" s="22">
        <f t="shared" si="0"/>
        <v>39.782</v>
      </c>
      <c r="K45" s="23">
        <v>81.71</v>
      </c>
      <c r="L45" s="24">
        <f t="shared" si="1"/>
        <v>32.684</v>
      </c>
      <c r="M45" s="24">
        <f t="shared" si="2"/>
        <v>72.466</v>
      </c>
      <c r="N45" s="9" t="s">
        <v>22</v>
      </c>
      <c r="O45" s="9" t="s">
        <v>22</v>
      </c>
    </row>
    <row r="46" spans="1:15" ht="24.75" customHeight="1">
      <c r="A46" s="8">
        <v>44</v>
      </c>
      <c r="B46" s="9" t="s">
        <v>104</v>
      </c>
      <c r="C46" s="9" t="s">
        <v>27</v>
      </c>
      <c r="D46" s="9" t="s">
        <v>18</v>
      </c>
      <c r="E46" s="9" t="s">
        <v>19</v>
      </c>
      <c r="F46" s="10" t="s">
        <v>105</v>
      </c>
      <c r="G46" s="15" t="s">
        <v>95</v>
      </c>
      <c r="H46" s="9">
        <v>102001021</v>
      </c>
      <c r="I46" s="21">
        <v>213.99</v>
      </c>
      <c r="J46" s="22">
        <f t="shared" si="0"/>
        <v>42.798</v>
      </c>
      <c r="K46" s="23">
        <v>84.3</v>
      </c>
      <c r="L46" s="24">
        <f t="shared" si="1"/>
        <v>33.72</v>
      </c>
      <c r="M46" s="24">
        <f t="shared" si="2"/>
        <v>76.518</v>
      </c>
      <c r="N46" s="9" t="s">
        <v>22</v>
      </c>
      <c r="O46" s="9" t="s">
        <v>22</v>
      </c>
    </row>
    <row r="47" spans="1:15" ht="24.75" customHeight="1">
      <c r="A47" s="8">
        <v>45</v>
      </c>
      <c r="B47" s="9" t="s">
        <v>106</v>
      </c>
      <c r="C47" s="9" t="s">
        <v>27</v>
      </c>
      <c r="D47" s="9" t="s">
        <v>80</v>
      </c>
      <c r="E47" s="9" t="s">
        <v>19</v>
      </c>
      <c r="F47" s="10" t="s">
        <v>107</v>
      </c>
      <c r="G47" s="15" t="s">
        <v>95</v>
      </c>
      <c r="H47" s="9">
        <v>102001022</v>
      </c>
      <c r="I47" s="21">
        <v>195.95</v>
      </c>
      <c r="J47" s="22">
        <f t="shared" si="0"/>
        <v>39.19</v>
      </c>
      <c r="K47" s="23">
        <v>78.54</v>
      </c>
      <c r="L47" s="24">
        <f t="shared" si="1"/>
        <v>31.416</v>
      </c>
      <c r="M47" s="24">
        <f t="shared" si="2"/>
        <v>70.606</v>
      </c>
      <c r="N47" s="9" t="s">
        <v>22</v>
      </c>
      <c r="O47" s="9" t="s">
        <v>22</v>
      </c>
    </row>
  </sheetData>
  <sheetProtection/>
  <mergeCells count="11">
    <mergeCell ref="A1:O1"/>
    <mergeCell ref="G3:G4"/>
    <mergeCell ref="G6:G8"/>
    <mergeCell ref="G9:G12"/>
    <mergeCell ref="G13:G39"/>
    <mergeCell ref="G42:G43"/>
    <mergeCell ref="H3:H4"/>
    <mergeCell ref="H6:H8"/>
    <mergeCell ref="H9:H12"/>
    <mergeCell ref="H13:H39"/>
    <mergeCell ref="H42:H43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※♀LYY♂※</cp:lastModifiedBy>
  <dcterms:created xsi:type="dcterms:W3CDTF">2006-09-13T11:21:00Z</dcterms:created>
  <dcterms:modified xsi:type="dcterms:W3CDTF">2021-03-11T03:36:22Z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