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县人民医院" sheetId="1" r:id="rId1"/>
    <sheet name="县中医院" sheetId="2" r:id="rId2"/>
    <sheet name="县妇保院" sheetId="3" r:id="rId3"/>
  </sheets>
  <calcPr calcId="144525"/>
</workbook>
</file>

<file path=xl/sharedStrings.xml><?xml version="1.0" encoding="utf-8"?>
<sst xmlns="http://schemas.openxmlformats.org/spreadsheetml/2006/main" count="556" uniqueCount="313">
  <si>
    <t>2020年兴国县县级公立医院公开招聘卫技人员体检人员名单</t>
  </si>
  <si>
    <t>序号</t>
  </si>
  <si>
    <t>报考单位</t>
  </si>
  <si>
    <t>报考岗位</t>
  </si>
  <si>
    <t>笔试准考证号</t>
  </si>
  <si>
    <t>姓名</t>
  </si>
  <si>
    <t>笔试成绩</t>
  </si>
  <si>
    <t>面试成绩</t>
  </si>
  <si>
    <t>总成绩</t>
  </si>
  <si>
    <t>备注</t>
  </si>
  <si>
    <t>实得分</t>
  </si>
  <si>
    <t>修正成绩</t>
  </si>
  <si>
    <t>兴国县人民医院</t>
  </si>
  <si>
    <t>临床科室1</t>
  </si>
  <si>
    <t>001004</t>
  </si>
  <si>
    <t>杨金亮</t>
  </si>
  <si>
    <t>001001</t>
  </si>
  <si>
    <t>何基根</t>
  </si>
  <si>
    <t>001006</t>
  </si>
  <si>
    <t>洪梅</t>
  </si>
  <si>
    <t>001003</t>
  </si>
  <si>
    <t>李淑华</t>
  </si>
  <si>
    <t>临床科室2</t>
  </si>
  <si>
    <t>001016</t>
  </si>
  <si>
    <t>李绪梅</t>
  </si>
  <si>
    <t>001011</t>
  </si>
  <si>
    <t>潘南海</t>
  </si>
  <si>
    <t>001013</t>
  </si>
  <si>
    <t>谢长灵</t>
  </si>
  <si>
    <t>001009</t>
  </si>
  <si>
    <t>胡加斌</t>
  </si>
  <si>
    <t>001014</t>
  </si>
  <si>
    <t>丁立伟</t>
  </si>
  <si>
    <t>001015</t>
  </si>
  <si>
    <t>谢高玉</t>
  </si>
  <si>
    <t>001012</t>
  </si>
  <si>
    <t>黄根长</t>
  </si>
  <si>
    <t>001010</t>
  </si>
  <si>
    <t>刘起林</t>
  </si>
  <si>
    <t>药剂科1</t>
  </si>
  <si>
    <t>002001</t>
  </si>
  <si>
    <t>邱文珍</t>
  </si>
  <si>
    <t>药剂科2</t>
  </si>
  <si>
    <t>002008</t>
  </si>
  <si>
    <t>叶萌</t>
  </si>
  <si>
    <t>药剂科3</t>
  </si>
  <si>
    <t>002009</t>
  </si>
  <si>
    <t>肖秋霞</t>
  </si>
  <si>
    <t>医学影像1</t>
  </si>
  <si>
    <t>001025</t>
  </si>
  <si>
    <t>胡帅</t>
  </si>
  <si>
    <t>医学影像2</t>
  </si>
  <si>
    <t>001029</t>
  </si>
  <si>
    <t>钟燕</t>
  </si>
  <si>
    <t>001028</t>
  </si>
  <si>
    <t>肖勤</t>
  </si>
  <si>
    <t>院感科</t>
  </si>
  <si>
    <t>001024</t>
  </si>
  <si>
    <t>钟荣</t>
  </si>
  <si>
    <t>院前急救科</t>
  </si>
  <si>
    <t>001018</t>
  </si>
  <si>
    <t>杜传荣</t>
  </si>
  <si>
    <t>001019</t>
  </si>
  <si>
    <t>李志强</t>
  </si>
  <si>
    <t>001020</t>
  </si>
  <si>
    <t>蔡京男</t>
  </si>
  <si>
    <t>临床护理1</t>
  </si>
  <si>
    <t>006061</t>
  </si>
  <si>
    <t>郑水英</t>
  </si>
  <si>
    <t>006023</t>
  </si>
  <si>
    <t>邱观玉</t>
  </si>
  <si>
    <t>006015</t>
  </si>
  <si>
    <t>古冬连</t>
  </si>
  <si>
    <t>006026</t>
  </si>
  <si>
    <t>刘小建</t>
  </si>
  <si>
    <t>006014</t>
  </si>
  <si>
    <t>温爱爱</t>
  </si>
  <si>
    <t>006045</t>
  </si>
  <si>
    <t>刘丽芳</t>
  </si>
  <si>
    <t>006035</t>
  </si>
  <si>
    <t>温峥瑞</t>
  </si>
  <si>
    <t>006027</t>
  </si>
  <si>
    <t>邓淑君</t>
  </si>
  <si>
    <t>006068</t>
  </si>
  <si>
    <t>黄杨玉</t>
  </si>
  <si>
    <t>006030</t>
  </si>
  <si>
    <t>钟玉婷</t>
  </si>
  <si>
    <t>006049</t>
  </si>
  <si>
    <t>谢海燕</t>
  </si>
  <si>
    <t>006018</t>
  </si>
  <si>
    <t>钟丽霞</t>
  </si>
  <si>
    <t>006040</t>
  </si>
  <si>
    <t>王金敏</t>
  </si>
  <si>
    <t>006050</t>
  </si>
  <si>
    <t>李志妍</t>
  </si>
  <si>
    <t>006006</t>
  </si>
  <si>
    <t>陈圆圆</t>
  </si>
  <si>
    <t>006016</t>
  </si>
  <si>
    <t>傅金莲</t>
  </si>
  <si>
    <t>006031</t>
  </si>
  <si>
    <t>陈晓勤</t>
  </si>
  <si>
    <t>006001</t>
  </si>
  <si>
    <t>刘娟</t>
  </si>
  <si>
    <t>006013</t>
  </si>
  <si>
    <t>钟婷</t>
  </si>
  <si>
    <t>006065</t>
  </si>
  <si>
    <t>李心甜</t>
  </si>
  <si>
    <t>006059</t>
  </si>
  <si>
    <t>赖颖</t>
  </si>
  <si>
    <t>006002</t>
  </si>
  <si>
    <t>曾婷</t>
  </si>
  <si>
    <t>006024</t>
  </si>
  <si>
    <t>钟娟</t>
  </si>
  <si>
    <t>006022</t>
  </si>
  <si>
    <t>谢远华</t>
  </si>
  <si>
    <t>006046</t>
  </si>
  <si>
    <t>夏招娣</t>
  </si>
  <si>
    <t>006066</t>
  </si>
  <si>
    <t>何根兰</t>
  </si>
  <si>
    <t>006064</t>
  </si>
  <si>
    <t>张成芳</t>
  </si>
  <si>
    <t>006012</t>
  </si>
  <si>
    <t>王艳梅</t>
  </si>
  <si>
    <t>临床护理2</t>
  </si>
  <si>
    <t>006108</t>
  </si>
  <si>
    <t>练海燕</t>
  </si>
  <si>
    <t>006107</t>
  </si>
  <si>
    <t>陈云梅</t>
  </si>
  <si>
    <t>006074</t>
  </si>
  <si>
    <t>温萍</t>
  </si>
  <si>
    <t>006083</t>
  </si>
  <si>
    <t>李芸</t>
  </si>
  <si>
    <t>006080</t>
  </si>
  <si>
    <t>刘惠峰</t>
  </si>
  <si>
    <t>006100</t>
  </si>
  <si>
    <t>卢菊兰</t>
  </si>
  <si>
    <t>006070</t>
  </si>
  <si>
    <t>凌红梅</t>
  </si>
  <si>
    <t>006077</t>
  </si>
  <si>
    <t>谢秀珍</t>
  </si>
  <si>
    <t>006104</t>
  </si>
  <si>
    <t>黄艳冬</t>
  </si>
  <si>
    <t>006081</t>
  </si>
  <si>
    <t>郭惠芳</t>
  </si>
  <si>
    <t>办公室</t>
  </si>
  <si>
    <t>007004</t>
  </si>
  <si>
    <t>吕艳</t>
  </si>
  <si>
    <t>电生理科</t>
  </si>
  <si>
    <t>001031</t>
  </si>
  <si>
    <t>谢金华</t>
  </si>
  <si>
    <t>后勤保障科2</t>
  </si>
  <si>
    <t>007008</t>
  </si>
  <si>
    <t>王乔</t>
  </si>
  <si>
    <t>后勤保障科3</t>
  </si>
  <si>
    <t>007010</t>
  </si>
  <si>
    <t>李志铭</t>
  </si>
  <si>
    <t>后勤保障科4</t>
  </si>
  <si>
    <t>007015</t>
  </si>
  <si>
    <t>谢梦婷</t>
  </si>
  <si>
    <t>临床护理3</t>
  </si>
  <si>
    <t>006116</t>
  </si>
  <si>
    <t>吕涛</t>
  </si>
  <si>
    <t>006114</t>
  </si>
  <si>
    <t>俞献永</t>
  </si>
  <si>
    <t>006115</t>
  </si>
  <si>
    <t>侯昭财</t>
  </si>
  <si>
    <t>006112</t>
  </si>
  <si>
    <t>杨烽</t>
  </si>
  <si>
    <t>人事科</t>
  </si>
  <si>
    <t>007005</t>
  </si>
  <si>
    <t>张扬</t>
  </si>
  <si>
    <t>兴国县中医院</t>
  </si>
  <si>
    <t>儿科1</t>
  </si>
  <si>
    <t>001033</t>
  </si>
  <si>
    <t>邓  宇</t>
  </si>
  <si>
    <t>儿科2</t>
  </si>
  <si>
    <t>001037</t>
  </si>
  <si>
    <t>吴处处</t>
  </si>
  <si>
    <t>003002</t>
  </si>
  <si>
    <t>肖伟煌</t>
  </si>
  <si>
    <t>003004</t>
  </si>
  <si>
    <t>魏明惠</t>
  </si>
  <si>
    <t>003005</t>
  </si>
  <si>
    <t>颜大伟</t>
  </si>
  <si>
    <t>003003</t>
  </si>
  <si>
    <t>陈  钦</t>
  </si>
  <si>
    <t>麻醉科</t>
  </si>
  <si>
    <t>001038</t>
  </si>
  <si>
    <t>林  林</t>
  </si>
  <si>
    <t>001040</t>
  </si>
  <si>
    <t>蔡选强</t>
  </si>
  <si>
    <t>检验科</t>
  </si>
  <si>
    <t>004002</t>
  </si>
  <si>
    <t>刘有招</t>
  </si>
  <si>
    <t>006130</t>
  </si>
  <si>
    <t>赖金梅</t>
  </si>
  <si>
    <t>006124</t>
  </si>
  <si>
    <t>刘  婷</t>
  </si>
  <si>
    <t>006133</t>
  </si>
  <si>
    <t>陈  露</t>
  </si>
  <si>
    <t>006129</t>
  </si>
  <si>
    <t>朱  茜</t>
  </si>
  <si>
    <t>006122</t>
  </si>
  <si>
    <t>陈  慧</t>
  </si>
  <si>
    <t>006142</t>
  </si>
  <si>
    <t>李成华</t>
  </si>
  <si>
    <t>006132</t>
  </si>
  <si>
    <t>曾建秀</t>
  </si>
  <si>
    <t>006127</t>
  </si>
  <si>
    <t>温  嫔</t>
  </si>
  <si>
    <t>006202</t>
  </si>
  <si>
    <t>刘琴燕</t>
  </si>
  <si>
    <t>006186</t>
  </si>
  <si>
    <t>钟  祥</t>
  </si>
  <si>
    <t>006165</t>
  </si>
  <si>
    <t>王  莹</t>
  </si>
  <si>
    <t>006197</t>
  </si>
  <si>
    <t>陈小娟</t>
  </si>
  <si>
    <t>006177</t>
  </si>
  <si>
    <t>刘  琴</t>
  </si>
  <si>
    <t>006212</t>
  </si>
  <si>
    <t>韩美香</t>
  </si>
  <si>
    <t>006214</t>
  </si>
  <si>
    <t>王小芳</t>
  </si>
  <si>
    <t>006160</t>
  </si>
  <si>
    <t>曾理清</t>
  </si>
  <si>
    <t>006152</t>
  </si>
  <si>
    <t>张美婷</t>
  </si>
  <si>
    <t>006207</t>
  </si>
  <si>
    <t>丁建兰</t>
  </si>
  <si>
    <t>CT/磁共振</t>
  </si>
  <si>
    <t>001046</t>
  </si>
  <si>
    <t>李承之</t>
  </si>
  <si>
    <t>超声科</t>
  </si>
  <si>
    <t>001042</t>
  </si>
  <si>
    <t>李振焱</t>
  </si>
  <si>
    <t>001041</t>
  </si>
  <si>
    <t>方  晶</t>
  </si>
  <si>
    <t>会计</t>
  </si>
  <si>
    <t>007017</t>
  </si>
  <si>
    <t>邓晨悦</t>
  </si>
  <si>
    <t>康复技术</t>
  </si>
  <si>
    <t>003012</t>
  </si>
  <si>
    <t>王森浩</t>
  </si>
  <si>
    <t>信息系统管理</t>
  </si>
  <si>
    <t>007019</t>
  </si>
  <si>
    <t>刘瑞崯</t>
  </si>
  <si>
    <t>药剂师</t>
  </si>
  <si>
    <t>002012</t>
  </si>
  <si>
    <t>韩有凤</t>
  </si>
  <si>
    <t>针灸科</t>
  </si>
  <si>
    <t>003009</t>
  </si>
  <si>
    <t>谢  倩</t>
  </si>
  <si>
    <t>003007</t>
  </si>
  <si>
    <t>刘永晨</t>
  </si>
  <si>
    <t>助产士</t>
  </si>
  <si>
    <t>006294</t>
  </si>
  <si>
    <t>郭素芳</t>
  </si>
  <si>
    <t>006297</t>
  </si>
  <si>
    <t>钟曲艳</t>
  </si>
  <si>
    <t>006307</t>
  </si>
  <si>
    <t>钟海祥</t>
  </si>
  <si>
    <t>006306</t>
  </si>
  <si>
    <t>钟金花</t>
  </si>
  <si>
    <t>006300</t>
  </si>
  <si>
    <t>黄玉琼</t>
  </si>
  <si>
    <t>宣传报道</t>
  </si>
  <si>
    <t>007022</t>
  </si>
  <si>
    <t>彭丽梅</t>
  </si>
  <si>
    <t>兴国妇幼保健院</t>
  </si>
  <si>
    <t>儿科医生</t>
  </si>
  <si>
    <t>001050</t>
  </si>
  <si>
    <t>邹万国</t>
  </si>
  <si>
    <t>001049</t>
  </si>
  <si>
    <t>邹瑾</t>
  </si>
  <si>
    <t>001051</t>
  </si>
  <si>
    <t>廖娴慧</t>
  </si>
  <si>
    <t>NICU</t>
  </si>
  <si>
    <t>001055</t>
  </si>
  <si>
    <t>黄斌</t>
  </si>
  <si>
    <t>公共卫生管理</t>
  </si>
  <si>
    <t>005001</t>
  </si>
  <si>
    <t>李水娣</t>
  </si>
  <si>
    <t xml:space="preserve">护理 </t>
  </si>
  <si>
    <t>006284</t>
  </si>
  <si>
    <t>赖莹</t>
  </si>
  <si>
    <t>006266</t>
  </si>
  <si>
    <t>张剑楠</t>
  </si>
  <si>
    <t>006252</t>
  </si>
  <si>
    <t>钟婷婷</t>
  </si>
  <si>
    <t>006276</t>
  </si>
  <si>
    <t>曾华</t>
  </si>
  <si>
    <t>006267</t>
  </si>
  <si>
    <t>陈兰芳</t>
  </si>
  <si>
    <t>006255</t>
  </si>
  <si>
    <t>郭叙菲</t>
  </si>
  <si>
    <t>006254</t>
  </si>
  <si>
    <t>杨文娟</t>
  </si>
  <si>
    <t>检验技师</t>
  </si>
  <si>
    <t>004005</t>
  </si>
  <si>
    <t>曾艳</t>
  </si>
  <si>
    <t>002014</t>
  </si>
  <si>
    <t>黎庆沛</t>
  </si>
  <si>
    <t>医学影像（x光）</t>
  </si>
  <si>
    <t>001072</t>
  </si>
  <si>
    <t>廖娅婷</t>
  </si>
  <si>
    <t>中医理疗科（小儿推拿）</t>
  </si>
  <si>
    <t>003018</t>
  </si>
  <si>
    <t>刘龙鹏</t>
  </si>
  <si>
    <t>006289</t>
  </si>
  <si>
    <t>杨招娣</t>
  </si>
  <si>
    <t>006290</t>
  </si>
  <si>
    <t>陈游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</si>
</sst>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rgb="FFFF0000"/>
      <name val="仿宋"/>
      <charset val="134"/>
    </font>
    <font>
      <sz val="10"/>
      <color rgb="FFFF0000"/>
      <name val="Arial"/>
      <charset val="0"/>
    </font>
    <font>
      <sz val="11"/>
      <color rgb="FFFF0000"/>
      <name val="仿宋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49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2" fillId="0" borderId="1" xfId="49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3"/>
  <sheetViews>
    <sheetView topLeftCell="A77" workbookViewId="0">
      <selection activeCell="O30" sqref="O30"/>
    </sheetView>
  </sheetViews>
  <sheetFormatPr defaultColWidth="9" defaultRowHeight="13.5"/>
  <cols>
    <col min="1" max="1" width="4.5" customWidth="1"/>
    <col min="2" max="2" width="11.125" style="4" customWidth="1"/>
    <col min="3" max="3" width="11.75" style="4" customWidth="1"/>
    <col min="4" max="4" width="8.25" style="4" customWidth="1"/>
    <col min="5" max="5" width="7.25" style="4" customWidth="1"/>
    <col min="6" max="6" width="9" style="4" customWidth="1"/>
    <col min="7" max="7" width="7.25" style="4" customWidth="1"/>
    <col min="8" max="8" width="7.125" style="5" customWidth="1"/>
    <col min="9" max="9" width="6.5" style="5" customWidth="1"/>
    <col min="10" max="10" width="6.875" style="6" customWidth="1"/>
    <col min="11" max="16381" width="9" style="4"/>
  </cols>
  <sheetData>
    <row r="1" s="1" customFormat="1" ht="2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5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 t="s">
        <v>8</v>
      </c>
      <c r="J2" s="20" t="s">
        <v>9</v>
      </c>
    </row>
    <row r="3" s="2" customFormat="1" ht="27" spans="1:10">
      <c r="A3" s="8"/>
      <c r="B3" s="9"/>
      <c r="C3" s="9"/>
      <c r="D3" s="10"/>
      <c r="E3" s="10"/>
      <c r="F3" s="10"/>
      <c r="G3" s="10" t="s">
        <v>10</v>
      </c>
      <c r="H3" s="11" t="s">
        <v>11</v>
      </c>
      <c r="I3" s="11"/>
      <c r="J3" s="20"/>
    </row>
    <row r="4" s="6" customFormat="1" ht="14.25" spans="1:10">
      <c r="A4" s="24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5">
        <v>64.94</v>
      </c>
      <c r="G4" s="12">
        <v>77.7</v>
      </c>
      <c r="H4" s="16"/>
      <c r="I4" s="16">
        <f t="shared" ref="I4:I25" si="0">F4*0.6+G4*0.4</f>
        <v>70.044</v>
      </c>
      <c r="J4" s="12">
        <v>1</v>
      </c>
    </row>
    <row r="5" s="6" customFormat="1" ht="14.25" spans="1:10">
      <c r="A5" s="24">
        <v>2</v>
      </c>
      <c r="B5" s="13" t="s">
        <v>12</v>
      </c>
      <c r="C5" s="13" t="s">
        <v>13</v>
      </c>
      <c r="D5" s="13" t="s">
        <v>16</v>
      </c>
      <c r="E5" s="13" t="s">
        <v>17</v>
      </c>
      <c r="F5" s="15">
        <v>62.93</v>
      </c>
      <c r="G5" s="12">
        <v>79.02</v>
      </c>
      <c r="H5" s="16"/>
      <c r="I5" s="16">
        <f t="shared" si="0"/>
        <v>69.366</v>
      </c>
      <c r="J5" s="12">
        <v>2</v>
      </c>
    </row>
    <row r="6" s="6" customFormat="1" ht="14.25" spans="1:10">
      <c r="A6" s="24">
        <v>3</v>
      </c>
      <c r="B6" s="13" t="s">
        <v>12</v>
      </c>
      <c r="C6" s="13" t="s">
        <v>13</v>
      </c>
      <c r="D6" s="13" t="s">
        <v>18</v>
      </c>
      <c r="E6" s="13" t="s">
        <v>19</v>
      </c>
      <c r="F6" s="15">
        <v>59.14</v>
      </c>
      <c r="G6" s="12">
        <v>76.32</v>
      </c>
      <c r="H6" s="16"/>
      <c r="I6" s="16">
        <f t="shared" si="0"/>
        <v>66.012</v>
      </c>
      <c r="J6" s="12">
        <v>3</v>
      </c>
    </row>
    <row r="7" s="6" customFormat="1" ht="14.25" spans="1:10">
      <c r="A7" s="24">
        <v>4</v>
      </c>
      <c r="B7" s="13" t="s">
        <v>12</v>
      </c>
      <c r="C7" s="13" t="s">
        <v>13</v>
      </c>
      <c r="D7" s="13" t="s">
        <v>20</v>
      </c>
      <c r="E7" s="13" t="s">
        <v>21</v>
      </c>
      <c r="F7" s="15">
        <v>51.44</v>
      </c>
      <c r="G7" s="12">
        <v>74.76</v>
      </c>
      <c r="H7" s="16"/>
      <c r="I7" s="16">
        <f t="shared" si="0"/>
        <v>60.768</v>
      </c>
      <c r="J7" s="12">
        <v>4</v>
      </c>
    </row>
    <row r="8" s="22" customFormat="1" ht="14.25" spans="1:16381">
      <c r="A8" s="24">
        <v>5</v>
      </c>
      <c r="B8" s="13" t="s">
        <v>12</v>
      </c>
      <c r="C8" s="13" t="s">
        <v>22</v>
      </c>
      <c r="D8" s="13" t="s">
        <v>23</v>
      </c>
      <c r="E8" s="13" t="s">
        <v>24</v>
      </c>
      <c r="F8" s="15">
        <v>67.69</v>
      </c>
      <c r="G8" s="12">
        <v>81.62</v>
      </c>
      <c r="H8" s="16"/>
      <c r="I8" s="16">
        <f t="shared" si="0"/>
        <v>73.262</v>
      </c>
      <c r="J8" s="12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  <c r="XEY8" s="6"/>
      <c r="XEZ8" s="6"/>
      <c r="XFA8" s="6"/>
    </row>
    <row r="9" s="22" customFormat="1" ht="14.25" spans="1:16381">
      <c r="A9" s="24">
        <v>6</v>
      </c>
      <c r="B9" s="13" t="s">
        <v>12</v>
      </c>
      <c r="C9" s="13" t="s">
        <v>22</v>
      </c>
      <c r="D9" s="13" t="s">
        <v>25</v>
      </c>
      <c r="E9" s="13" t="s">
        <v>26</v>
      </c>
      <c r="F9" s="15">
        <v>67.65</v>
      </c>
      <c r="G9" s="12">
        <v>77.7</v>
      </c>
      <c r="H9" s="16"/>
      <c r="I9" s="16">
        <f t="shared" si="0"/>
        <v>71.67</v>
      </c>
      <c r="J9" s="12">
        <v>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</row>
    <row r="10" s="22" customFormat="1" ht="14.25" spans="1:16381">
      <c r="A10" s="24">
        <v>7</v>
      </c>
      <c r="B10" s="13" t="s">
        <v>12</v>
      </c>
      <c r="C10" s="13" t="s">
        <v>22</v>
      </c>
      <c r="D10" s="13" t="s">
        <v>27</v>
      </c>
      <c r="E10" s="13" t="s">
        <v>28</v>
      </c>
      <c r="F10" s="15">
        <v>60.06</v>
      </c>
      <c r="G10" s="12">
        <v>77.08</v>
      </c>
      <c r="H10" s="16"/>
      <c r="I10" s="16">
        <f t="shared" si="0"/>
        <v>66.868</v>
      </c>
      <c r="J10" s="12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</row>
    <row r="11" s="22" customFormat="1" ht="14.25" spans="1:16381">
      <c r="A11" s="24">
        <v>8</v>
      </c>
      <c r="B11" s="13" t="s">
        <v>12</v>
      </c>
      <c r="C11" s="13" t="s">
        <v>22</v>
      </c>
      <c r="D11" s="13" t="s">
        <v>29</v>
      </c>
      <c r="E11" s="13" t="s">
        <v>30</v>
      </c>
      <c r="F11" s="15">
        <v>58.46</v>
      </c>
      <c r="G11" s="12">
        <v>79.23</v>
      </c>
      <c r="H11" s="16"/>
      <c r="I11" s="16">
        <f t="shared" si="0"/>
        <v>66.768</v>
      </c>
      <c r="J11" s="12">
        <v>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</row>
    <row r="12" s="22" customFormat="1" ht="14.25" spans="1:16381">
      <c r="A12" s="24">
        <v>9</v>
      </c>
      <c r="B12" s="13" t="s">
        <v>12</v>
      </c>
      <c r="C12" s="13" t="s">
        <v>22</v>
      </c>
      <c r="D12" s="13" t="s">
        <v>31</v>
      </c>
      <c r="E12" s="13" t="s">
        <v>32</v>
      </c>
      <c r="F12" s="15">
        <v>61.46</v>
      </c>
      <c r="G12" s="12">
        <v>73.67</v>
      </c>
      <c r="H12" s="16"/>
      <c r="I12" s="16">
        <f t="shared" si="0"/>
        <v>66.344</v>
      </c>
      <c r="J12" s="12">
        <v>5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</row>
    <row r="13" s="22" customFormat="1" ht="14.25" spans="1:16381">
      <c r="A13" s="24">
        <v>10</v>
      </c>
      <c r="B13" s="13" t="s">
        <v>12</v>
      </c>
      <c r="C13" s="13" t="s">
        <v>22</v>
      </c>
      <c r="D13" s="13" t="s">
        <v>33</v>
      </c>
      <c r="E13" s="13" t="s">
        <v>34</v>
      </c>
      <c r="F13" s="15">
        <v>61.07</v>
      </c>
      <c r="G13" s="12">
        <v>73.7</v>
      </c>
      <c r="H13" s="16"/>
      <c r="I13" s="16">
        <f t="shared" si="0"/>
        <v>66.122</v>
      </c>
      <c r="J13" s="12">
        <v>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</row>
    <row r="14" s="22" customFormat="1" ht="14.25" spans="1:16381">
      <c r="A14" s="24">
        <v>11</v>
      </c>
      <c r="B14" s="13" t="s">
        <v>12</v>
      </c>
      <c r="C14" s="13" t="s">
        <v>22</v>
      </c>
      <c r="D14" s="13" t="s">
        <v>35</v>
      </c>
      <c r="E14" s="13" t="s">
        <v>36</v>
      </c>
      <c r="F14" s="15">
        <v>57.67</v>
      </c>
      <c r="G14" s="12">
        <v>72.52</v>
      </c>
      <c r="H14" s="16"/>
      <c r="I14" s="16">
        <f t="shared" si="0"/>
        <v>63.61</v>
      </c>
      <c r="J14" s="12">
        <v>7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</row>
    <row r="15" s="22" customFormat="1" ht="14.25" spans="1:16381">
      <c r="A15" s="24">
        <v>12</v>
      </c>
      <c r="B15" s="13" t="s">
        <v>12</v>
      </c>
      <c r="C15" s="13" t="s">
        <v>22</v>
      </c>
      <c r="D15" s="13" t="s">
        <v>37</v>
      </c>
      <c r="E15" s="13" t="s">
        <v>38</v>
      </c>
      <c r="F15" s="15">
        <v>54.63</v>
      </c>
      <c r="G15" s="12">
        <v>76.11</v>
      </c>
      <c r="H15" s="16"/>
      <c r="I15" s="16">
        <f t="shared" si="0"/>
        <v>63.222</v>
      </c>
      <c r="J15" s="12">
        <v>8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</row>
    <row r="16" s="22" customFormat="1" ht="14.25" spans="1:16381">
      <c r="A16" s="24">
        <v>13</v>
      </c>
      <c r="B16" s="13" t="s">
        <v>12</v>
      </c>
      <c r="C16" s="13" t="s">
        <v>39</v>
      </c>
      <c r="D16" s="27" t="s">
        <v>40</v>
      </c>
      <c r="E16" s="13" t="s">
        <v>41</v>
      </c>
      <c r="F16" s="15">
        <v>75.59</v>
      </c>
      <c r="G16" s="12">
        <v>80.15</v>
      </c>
      <c r="H16" s="16"/>
      <c r="I16" s="16">
        <f t="shared" si="0"/>
        <v>77.414</v>
      </c>
      <c r="J16" s="12">
        <v>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6"/>
      <c r="XEJ16" s="6"/>
      <c r="XEK16" s="6"/>
      <c r="XEL16" s="6"/>
      <c r="XEM16" s="6"/>
      <c r="XEN16" s="6"/>
      <c r="XEO16" s="6"/>
      <c r="XEP16" s="6"/>
      <c r="XEQ16" s="6"/>
      <c r="XER16" s="6"/>
      <c r="XES16" s="6"/>
      <c r="XET16" s="6"/>
      <c r="XEU16" s="6"/>
      <c r="XEV16" s="6"/>
      <c r="XEW16" s="6"/>
      <c r="XEX16" s="6"/>
      <c r="XEY16" s="6"/>
      <c r="XEZ16" s="6"/>
      <c r="XFA16" s="6"/>
    </row>
    <row r="17" s="22" customFormat="1" ht="14.25" spans="1:10">
      <c r="A17" s="24">
        <v>14</v>
      </c>
      <c r="B17" s="13" t="s">
        <v>12</v>
      </c>
      <c r="C17" s="13" t="s">
        <v>42</v>
      </c>
      <c r="D17" s="27" t="s">
        <v>43</v>
      </c>
      <c r="E17" s="13" t="s">
        <v>44</v>
      </c>
      <c r="F17" s="15">
        <v>69.48</v>
      </c>
      <c r="G17" s="12">
        <v>80.4</v>
      </c>
      <c r="H17" s="16"/>
      <c r="I17" s="16">
        <f t="shared" si="0"/>
        <v>73.848</v>
      </c>
      <c r="J17" s="12">
        <v>1</v>
      </c>
    </row>
    <row r="18" s="22" customFormat="1" ht="14.25" spans="1:10">
      <c r="A18" s="24">
        <v>15</v>
      </c>
      <c r="B18" s="13" t="s">
        <v>12</v>
      </c>
      <c r="C18" s="13" t="s">
        <v>45</v>
      </c>
      <c r="D18" s="27" t="s">
        <v>46</v>
      </c>
      <c r="E18" s="13" t="s">
        <v>47</v>
      </c>
      <c r="F18" s="15">
        <v>64.01</v>
      </c>
      <c r="G18" s="12">
        <v>77.93</v>
      </c>
      <c r="H18" s="16"/>
      <c r="I18" s="16">
        <f t="shared" si="0"/>
        <v>69.578</v>
      </c>
      <c r="J18" s="12">
        <v>1</v>
      </c>
    </row>
    <row r="19" s="22" customFormat="1" ht="14.25" spans="1:10">
      <c r="A19" s="24">
        <v>16</v>
      </c>
      <c r="B19" s="13" t="s">
        <v>12</v>
      </c>
      <c r="C19" s="13" t="s">
        <v>48</v>
      </c>
      <c r="D19" s="13" t="s">
        <v>49</v>
      </c>
      <c r="E19" s="13" t="s">
        <v>50</v>
      </c>
      <c r="F19" s="15">
        <v>60.06</v>
      </c>
      <c r="G19" s="12">
        <v>77.02</v>
      </c>
      <c r="H19" s="16"/>
      <c r="I19" s="16">
        <f t="shared" si="0"/>
        <v>66.844</v>
      </c>
      <c r="J19" s="12">
        <v>1</v>
      </c>
    </row>
    <row r="20" s="22" customFormat="1" ht="14.25" spans="1:10">
      <c r="A20" s="24">
        <v>17</v>
      </c>
      <c r="B20" s="13" t="s">
        <v>12</v>
      </c>
      <c r="C20" s="13" t="s">
        <v>51</v>
      </c>
      <c r="D20" s="13" t="s">
        <v>52</v>
      </c>
      <c r="E20" s="13" t="s">
        <v>53</v>
      </c>
      <c r="F20" s="15">
        <v>58.09</v>
      </c>
      <c r="G20" s="12">
        <v>77.06</v>
      </c>
      <c r="H20" s="16"/>
      <c r="I20" s="16">
        <f t="shared" si="0"/>
        <v>65.678</v>
      </c>
      <c r="J20" s="12">
        <v>1</v>
      </c>
    </row>
    <row r="21" s="22" customFormat="1" ht="14.25" spans="1:10">
      <c r="A21" s="24">
        <v>18</v>
      </c>
      <c r="B21" s="13" t="s">
        <v>12</v>
      </c>
      <c r="C21" s="13" t="s">
        <v>51</v>
      </c>
      <c r="D21" s="13" t="s">
        <v>54</v>
      </c>
      <c r="E21" s="13" t="s">
        <v>55</v>
      </c>
      <c r="F21" s="15">
        <v>55.18</v>
      </c>
      <c r="G21" s="12">
        <v>75.97</v>
      </c>
      <c r="H21" s="16"/>
      <c r="I21" s="16">
        <f t="shared" si="0"/>
        <v>63.496</v>
      </c>
      <c r="J21" s="12">
        <v>2</v>
      </c>
    </row>
    <row r="22" s="22" customFormat="1" ht="14.25" spans="1:10">
      <c r="A22" s="24">
        <v>19</v>
      </c>
      <c r="B22" s="13" t="s">
        <v>12</v>
      </c>
      <c r="C22" s="13" t="s">
        <v>56</v>
      </c>
      <c r="D22" s="13" t="s">
        <v>57</v>
      </c>
      <c r="E22" s="13" t="s">
        <v>58</v>
      </c>
      <c r="F22" s="15">
        <v>56.83</v>
      </c>
      <c r="G22" s="12">
        <v>75.24</v>
      </c>
      <c r="H22" s="16"/>
      <c r="I22" s="16">
        <f t="shared" si="0"/>
        <v>64.194</v>
      </c>
      <c r="J22" s="12">
        <v>1</v>
      </c>
    </row>
    <row r="23" s="23" customFormat="1" ht="14.25" spans="1:10">
      <c r="A23" s="25">
        <v>20</v>
      </c>
      <c r="B23" s="13" t="s">
        <v>12</v>
      </c>
      <c r="C23" s="13" t="s">
        <v>59</v>
      </c>
      <c r="D23" s="27" t="s">
        <v>60</v>
      </c>
      <c r="E23" s="13" t="s">
        <v>61</v>
      </c>
      <c r="F23" s="15">
        <v>67.48</v>
      </c>
      <c r="G23" s="14">
        <v>79.61</v>
      </c>
      <c r="H23" s="26"/>
      <c r="I23" s="26">
        <f t="shared" si="0"/>
        <v>72.332</v>
      </c>
      <c r="J23" s="14">
        <v>1</v>
      </c>
    </row>
    <row r="24" s="23" customFormat="1" ht="14.25" spans="1:10">
      <c r="A24" s="25">
        <v>21</v>
      </c>
      <c r="B24" s="13" t="s">
        <v>12</v>
      </c>
      <c r="C24" s="13" t="s">
        <v>59</v>
      </c>
      <c r="D24" s="27" t="s">
        <v>62</v>
      </c>
      <c r="E24" s="13" t="s">
        <v>63</v>
      </c>
      <c r="F24" s="15">
        <v>60</v>
      </c>
      <c r="G24" s="14">
        <v>74.68</v>
      </c>
      <c r="H24" s="26"/>
      <c r="I24" s="26">
        <f t="shared" si="0"/>
        <v>65.872</v>
      </c>
      <c r="J24" s="14">
        <v>2</v>
      </c>
    </row>
    <row r="25" s="23" customFormat="1" ht="14.25" spans="1:10">
      <c r="A25" s="25">
        <v>22</v>
      </c>
      <c r="B25" s="13" t="s">
        <v>12</v>
      </c>
      <c r="C25" s="13" t="s">
        <v>59</v>
      </c>
      <c r="D25" s="27" t="s">
        <v>64</v>
      </c>
      <c r="E25" s="13" t="s">
        <v>65</v>
      </c>
      <c r="F25" s="15">
        <v>51.22</v>
      </c>
      <c r="G25" s="14">
        <v>74.74</v>
      </c>
      <c r="H25" s="26"/>
      <c r="I25" s="26">
        <f t="shared" si="0"/>
        <v>60.628</v>
      </c>
      <c r="J25" s="14">
        <v>3</v>
      </c>
    </row>
    <row r="26" s="22" customFormat="1" ht="14.25" spans="1:10">
      <c r="A26" s="24">
        <v>23</v>
      </c>
      <c r="B26" s="13" t="s">
        <v>12</v>
      </c>
      <c r="C26" s="13" t="s">
        <v>66</v>
      </c>
      <c r="D26" s="28" t="s">
        <v>67</v>
      </c>
      <c r="E26" s="13" t="s">
        <v>68</v>
      </c>
      <c r="F26" s="19">
        <v>80.67</v>
      </c>
      <c r="G26" s="12">
        <v>83.07</v>
      </c>
      <c r="H26" s="16">
        <f t="shared" ref="H26:H42" si="1">G26*79.28/80.51</f>
        <v>81.8008893305179</v>
      </c>
      <c r="I26" s="16">
        <f t="shared" ref="I26:I67" si="2">F26*0.6+H26*0.4</f>
        <v>81.1223557322072</v>
      </c>
      <c r="J26" s="12">
        <v>1</v>
      </c>
    </row>
    <row r="27" s="22" customFormat="1" ht="14.25" spans="1:10">
      <c r="A27" s="24">
        <v>24</v>
      </c>
      <c r="B27" s="13" t="s">
        <v>12</v>
      </c>
      <c r="C27" s="13" t="s">
        <v>66</v>
      </c>
      <c r="D27" s="28" t="s">
        <v>69</v>
      </c>
      <c r="E27" s="13" t="s">
        <v>70</v>
      </c>
      <c r="F27" s="19">
        <v>74.84</v>
      </c>
      <c r="G27" s="12">
        <v>85.78</v>
      </c>
      <c r="H27" s="16">
        <f t="shared" si="1"/>
        <v>84.4694870202459</v>
      </c>
      <c r="I27" s="16">
        <f t="shared" si="2"/>
        <v>78.6917948080984</v>
      </c>
      <c r="J27" s="12">
        <v>2</v>
      </c>
    </row>
    <row r="28" s="22" customFormat="1" ht="14.25" spans="1:10">
      <c r="A28" s="24">
        <v>25</v>
      </c>
      <c r="B28" s="13" t="s">
        <v>12</v>
      </c>
      <c r="C28" s="13" t="s">
        <v>66</v>
      </c>
      <c r="D28" s="28" t="s">
        <v>71</v>
      </c>
      <c r="E28" s="13" t="s">
        <v>72</v>
      </c>
      <c r="F28" s="19">
        <v>78.08</v>
      </c>
      <c r="G28" s="12">
        <v>78.71</v>
      </c>
      <c r="H28" s="16">
        <f t="shared" si="1"/>
        <v>77.5074996894796</v>
      </c>
      <c r="I28" s="16">
        <f t="shared" si="2"/>
        <v>77.8509998757918</v>
      </c>
      <c r="J28" s="12">
        <v>3</v>
      </c>
    </row>
    <row r="29" s="22" customFormat="1" ht="14.25" spans="1:10">
      <c r="A29" s="24">
        <v>26</v>
      </c>
      <c r="B29" s="13" t="s">
        <v>12</v>
      </c>
      <c r="C29" s="13" t="s">
        <v>66</v>
      </c>
      <c r="D29" s="28" t="s">
        <v>73</v>
      </c>
      <c r="E29" s="13" t="s">
        <v>74</v>
      </c>
      <c r="F29" s="19">
        <v>74.54</v>
      </c>
      <c r="G29" s="12">
        <v>83.4</v>
      </c>
      <c r="H29" s="16">
        <f t="shared" si="1"/>
        <v>82.12584772078</v>
      </c>
      <c r="I29" s="16">
        <f t="shared" si="2"/>
        <v>77.574339088312</v>
      </c>
      <c r="J29" s="12">
        <v>4</v>
      </c>
    </row>
    <row r="30" s="22" customFormat="1" ht="14.25" spans="1:10">
      <c r="A30" s="24">
        <v>27</v>
      </c>
      <c r="B30" s="13" t="s">
        <v>12</v>
      </c>
      <c r="C30" s="13" t="s">
        <v>66</v>
      </c>
      <c r="D30" s="28" t="s">
        <v>75</v>
      </c>
      <c r="E30" s="13" t="s">
        <v>76</v>
      </c>
      <c r="F30" s="19">
        <v>74.93</v>
      </c>
      <c r="G30" s="12">
        <v>81.03</v>
      </c>
      <c r="H30" s="16">
        <f t="shared" si="1"/>
        <v>79.7920556452615</v>
      </c>
      <c r="I30" s="16">
        <f t="shared" si="2"/>
        <v>76.8748222581046</v>
      </c>
      <c r="J30" s="12">
        <v>5</v>
      </c>
    </row>
    <row r="31" s="22" customFormat="1" ht="14.25" spans="1:10">
      <c r="A31" s="24">
        <v>28</v>
      </c>
      <c r="B31" s="13" t="s">
        <v>12</v>
      </c>
      <c r="C31" s="13" t="s">
        <v>66</v>
      </c>
      <c r="D31" s="28" t="s">
        <v>77</v>
      </c>
      <c r="E31" s="13" t="s">
        <v>78</v>
      </c>
      <c r="F31" s="19">
        <v>70.82</v>
      </c>
      <c r="G31" s="12">
        <v>86.92</v>
      </c>
      <c r="H31" s="16">
        <f t="shared" si="1"/>
        <v>85.5920705502422</v>
      </c>
      <c r="I31" s="16">
        <f t="shared" si="2"/>
        <v>76.7288282200969</v>
      </c>
      <c r="J31" s="12">
        <v>6</v>
      </c>
    </row>
    <row r="32" s="22" customFormat="1" ht="14.25" spans="1:10">
      <c r="A32" s="24">
        <v>29</v>
      </c>
      <c r="B32" s="13" t="s">
        <v>12</v>
      </c>
      <c r="C32" s="13" t="s">
        <v>66</v>
      </c>
      <c r="D32" s="28" t="s">
        <v>79</v>
      </c>
      <c r="E32" s="13" t="s">
        <v>80</v>
      </c>
      <c r="F32" s="19">
        <v>76.24</v>
      </c>
      <c r="G32" s="12">
        <v>76.51</v>
      </c>
      <c r="H32" s="16">
        <f t="shared" si="1"/>
        <v>75.3411104210657</v>
      </c>
      <c r="I32" s="16">
        <f t="shared" si="2"/>
        <v>75.8804441684263</v>
      </c>
      <c r="J32" s="12">
        <v>7</v>
      </c>
    </row>
    <row r="33" s="22" customFormat="1" ht="14.25" spans="1:10">
      <c r="A33" s="24">
        <v>30</v>
      </c>
      <c r="B33" s="13" t="s">
        <v>12</v>
      </c>
      <c r="C33" s="13" t="s">
        <v>66</v>
      </c>
      <c r="D33" s="28" t="s">
        <v>81</v>
      </c>
      <c r="E33" s="13" t="s">
        <v>82</v>
      </c>
      <c r="F33" s="19">
        <v>73.58</v>
      </c>
      <c r="G33" s="12">
        <v>80.34</v>
      </c>
      <c r="H33" s="16">
        <f t="shared" si="1"/>
        <v>79.1125971928953</v>
      </c>
      <c r="I33" s="16">
        <f t="shared" si="2"/>
        <v>75.7930388771581</v>
      </c>
      <c r="J33" s="12">
        <v>8</v>
      </c>
    </row>
    <row r="34" s="22" customFormat="1" ht="14.25" spans="1:10">
      <c r="A34" s="24">
        <v>31</v>
      </c>
      <c r="B34" s="13" t="s">
        <v>12</v>
      </c>
      <c r="C34" s="13" t="s">
        <v>66</v>
      </c>
      <c r="D34" s="28" t="s">
        <v>83</v>
      </c>
      <c r="E34" s="13" t="s">
        <v>84</v>
      </c>
      <c r="F34" s="19">
        <v>72.08</v>
      </c>
      <c r="G34" s="12">
        <v>81.52</v>
      </c>
      <c r="H34" s="16">
        <f t="shared" si="1"/>
        <v>80.2745696186809</v>
      </c>
      <c r="I34" s="16">
        <f t="shared" si="2"/>
        <v>75.3578278474724</v>
      </c>
      <c r="J34" s="12">
        <v>9</v>
      </c>
    </row>
    <row r="35" s="22" customFormat="1" ht="14.25" spans="1:10">
      <c r="A35" s="24">
        <v>32</v>
      </c>
      <c r="B35" s="13" t="s">
        <v>12</v>
      </c>
      <c r="C35" s="13" t="s">
        <v>66</v>
      </c>
      <c r="D35" s="28" t="s">
        <v>85</v>
      </c>
      <c r="E35" s="13" t="s">
        <v>86</v>
      </c>
      <c r="F35" s="19">
        <v>69.13</v>
      </c>
      <c r="G35" s="12">
        <v>84.65</v>
      </c>
      <c r="H35" s="16">
        <f t="shared" si="1"/>
        <v>83.356750714197</v>
      </c>
      <c r="I35" s="16">
        <f t="shared" si="2"/>
        <v>74.8207002856788</v>
      </c>
      <c r="J35" s="12">
        <v>10</v>
      </c>
    </row>
    <row r="36" s="22" customFormat="1" ht="14.25" spans="1:10">
      <c r="A36" s="24">
        <v>33</v>
      </c>
      <c r="B36" s="13" t="s">
        <v>12</v>
      </c>
      <c r="C36" s="13" t="s">
        <v>66</v>
      </c>
      <c r="D36" s="28" t="s">
        <v>87</v>
      </c>
      <c r="E36" s="13" t="s">
        <v>88</v>
      </c>
      <c r="F36" s="19">
        <v>72.19</v>
      </c>
      <c r="G36" s="12">
        <v>79.43</v>
      </c>
      <c r="H36" s="16">
        <f t="shared" si="1"/>
        <v>78.2164998136877</v>
      </c>
      <c r="I36" s="16">
        <f t="shared" si="2"/>
        <v>74.6005999254751</v>
      </c>
      <c r="J36" s="12">
        <v>11</v>
      </c>
    </row>
    <row r="37" s="22" customFormat="1" ht="14.25" spans="1:10">
      <c r="A37" s="24">
        <v>34</v>
      </c>
      <c r="B37" s="13" t="s">
        <v>12</v>
      </c>
      <c r="C37" s="13" t="s">
        <v>66</v>
      </c>
      <c r="D37" s="28" t="s">
        <v>89</v>
      </c>
      <c r="E37" s="13" t="s">
        <v>90</v>
      </c>
      <c r="F37" s="19">
        <v>70.15</v>
      </c>
      <c r="G37" s="12">
        <v>82.49</v>
      </c>
      <c r="H37" s="16">
        <f t="shared" si="1"/>
        <v>81.2297503415725</v>
      </c>
      <c r="I37" s="16">
        <f t="shared" si="2"/>
        <v>74.581900136629</v>
      </c>
      <c r="J37" s="12">
        <v>12</v>
      </c>
    </row>
    <row r="38" s="22" customFormat="1" ht="14.25" spans="1:10">
      <c r="A38" s="24">
        <v>35</v>
      </c>
      <c r="B38" s="13" t="s">
        <v>12</v>
      </c>
      <c r="C38" s="13" t="s">
        <v>66</v>
      </c>
      <c r="D38" s="28" t="s">
        <v>91</v>
      </c>
      <c r="E38" s="13" t="s">
        <v>92</v>
      </c>
      <c r="F38" s="19">
        <v>68.13</v>
      </c>
      <c r="G38" s="12">
        <v>84.27</v>
      </c>
      <c r="H38" s="16">
        <f t="shared" si="1"/>
        <v>82.9825562041982</v>
      </c>
      <c r="I38" s="16">
        <f t="shared" si="2"/>
        <v>74.0710224816793</v>
      </c>
      <c r="J38" s="12">
        <v>13</v>
      </c>
    </row>
    <row r="39" s="22" customFormat="1" ht="14.25" spans="1:10">
      <c r="A39" s="24">
        <v>36</v>
      </c>
      <c r="B39" s="13" t="s">
        <v>12</v>
      </c>
      <c r="C39" s="13" t="s">
        <v>66</v>
      </c>
      <c r="D39" s="28" t="s">
        <v>93</v>
      </c>
      <c r="E39" s="13" t="s">
        <v>94</v>
      </c>
      <c r="F39" s="19">
        <v>70.41</v>
      </c>
      <c r="G39" s="12">
        <v>80.42</v>
      </c>
      <c r="H39" s="16">
        <f t="shared" si="1"/>
        <v>79.191374984474</v>
      </c>
      <c r="I39" s="16">
        <f t="shared" si="2"/>
        <v>73.9225499937896</v>
      </c>
      <c r="J39" s="12">
        <v>14</v>
      </c>
    </row>
    <row r="40" s="22" customFormat="1" ht="14.25" spans="1:10">
      <c r="A40" s="24">
        <v>37</v>
      </c>
      <c r="B40" s="13" t="s">
        <v>12</v>
      </c>
      <c r="C40" s="13" t="s">
        <v>66</v>
      </c>
      <c r="D40" s="28" t="s">
        <v>95</v>
      </c>
      <c r="E40" s="13" t="s">
        <v>96</v>
      </c>
      <c r="F40" s="19">
        <v>71.76</v>
      </c>
      <c r="G40" s="12">
        <v>78.35</v>
      </c>
      <c r="H40" s="16">
        <f t="shared" si="1"/>
        <v>77.1529996273755</v>
      </c>
      <c r="I40" s="16">
        <f t="shared" si="2"/>
        <v>73.9171998509502</v>
      </c>
      <c r="J40" s="12">
        <v>15</v>
      </c>
    </row>
    <row r="41" s="22" customFormat="1" ht="14.25" spans="1:10">
      <c r="A41" s="24">
        <v>38</v>
      </c>
      <c r="B41" s="13" t="s">
        <v>12</v>
      </c>
      <c r="C41" s="13" t="s">
        <v>66</v>
      </c>
      <c r="D41" s="28" t="s">
        <v>97</v>
      </c>
      <c r="E41" s="13" t="s">
        <v>98</v>
      </c>
      <c r="F41" s="19">
        <v>69.47</v>
      </c>
      <c r="G41" s="12">
        <v>81.1</v>
      </c>
      <c r="H41" s="16">
        <f t="shared" si="1"/>
        <v>79.8609862128928</v>
      </c>
      <c r="I41" s="16">
        <f t="shared" si="2"/>
        <v>73.6263944851571</v>
      </c>
      <c r="J41" s="12">
        <v>16</v>
      </c>
    </row>
    <row r="42" s="22" customFormat="1" ht="14.25" spans="1:10">
      <c r="A42" s="24">
        <v>39</v>
      </c>
      <c r="B42" s="13" t="s">
        <v>12</v>
      </c>
      <c r="C42" s="13" t="s">
        <v>66</v>
      </c>
      <c r="D42" s="28" t="s">
        <v>99</v>
      </c>
      <c r="E42" s="13" t="s">
        <v>100</v>
      </c>
      <c r="F42" s="19">
        <v>70.56</v>
      </c>
      <c r="G42" s="12">
        <v>78.35</v>
      </c>
      <c r="H42" s="16">
        <f t="shared" si="1"/>
        <v>77.1529996273755</v>
      </c>
      <c r="I42" s="16">
        <f t="shared" si="2"/>
        <v>73.1971998509502</v>
      </c>
      <c r="J42" s="12">
        <v>17</v>
      </c>
    </row>
    <row r="43" s="22" customFormat="1" ht="14.25" spans="1:10">
      <c r="A43" s="24">
        <v>40</v>
      </c>
      <c r="B43" s="13" t="s">
        <v>12</v>
      </c>
      <c r="C43" s="13" t="s">
        <v>66</v>
      </c>
      <c r="D43" s="28" t="s">
        <v>101</v>
      </c>
      <c r="E43" s="13" t="s">
        <v>102</v>
      </c>
      <c r="F43" s="19">
        <v>67.17</v>
      </c>
      <c r="G43" s="12">
        <v>80.2</v>
      </c>
      <c r="H43" s="16">
        <f>G43*79.28/77.4</f>
        <v>82.1480103359173</v>
      </c>
      <c r="I43" s="16">
        <f t="shared" si="2"/>
        <v>73.1612041343669</v>
      </c>
      <c r="J43" s="12">
        <v>18</v>
      </c>
    </row>
    <row r="44" s="22" customFormat="1" ht="14.25" spans="1:10">
      <c r="A44" s="24">
        <v>41</v>
      </c>
      <c r="B44" s="13" t="s">
        <v>12</v>
      </c>
      <c r="C44" s="13" t="s">
        <v>66</v>
      </c>
      <c r="D44" s="28" t="s">
        <v>103</v>
      </c>
      <c r="E44" s="13" t="s">
        <v>104</v>
      </c>
      <c r="F44" s="19">
        <v>68.81</v>
      </c>
      <c r="G44" s="12">
        <v>80.73</v>
      </c>
      <c r="H44" s="16">
        <f t="shared" ref="H44:H46" si="3">G44*79.28/80.51</f>
        <v>79.4966389268414</v>
      </c>
      <c r="I44" s="16">
        <f t="shared" si="2"/>
        <v>73.0846555707366</v>
      </c>
      <c r="J44" s="12">
        <v>19</v>
      </c>
    </row>
    <row r="45" s="22" customFormat="1" ht="14.25" spans="1:10">
      <c r="A45" s="24">
        <v>42</v>
      </c>
      <c r="B45" s="13" t="s">
        <v>12</v>
      </c>
      <c r="C45" s="13" t="s">
        <v>66</v>
      </c>
      <c r="D45" s="28" t="s">
        <v>105</v>
      </c>
      <c r="E45" s="13" t="s">
        <v>106</v>
      </c>
      <c r="F45" s="19">
        <v>68.78</v>
      </c>
      <c r="G45" s="12">
        <v>80.01</v>
      </c>
      <c r="H45" s="16">
        <f t="shared" si="3"/>
        <v>78.7876388026332</v>
      </c>
      <c r="I45" s="16">
        <f t="shared" si="2"/>
        <v>72.7830555210533</v>
      </c>
      <c r="J45" s="12">
        <v>20</v>
      </c>
    </row>
    <row r="46" s="22" customFormat="1" ht="14.25" spans="1:10">
      <c r="A46" s="24">
        <v>43</v>
      </c>
      <c r="B46" s="13" t="s">
        <v>12</v>
      </c>
      <c r="C46" s="13" t="s">
        <v>66</v>
      </c>
      <c r="D46" s="28" t="s">
        <v>107</v>
      </c>
      <c r="E46" s="13" t="s">
        <v>108</v>
      </c>
      <c r="F46" s="19">
        <v>69.54</v>
      </c>
      <c r="G46" s="12">
        <v>78.73</v>
      </c>
      <c r="H46" s="16">
        <f t="shared" si="3"/>
        <v>77.5271941373742</v>
      </c>
      <c r="I46" s="16">
        <f t="shared" si="2"/>
        <v>72.7348776549497</v>
      </c>
      <c r="J46" s="12">
        <v>21</v>
      </c>
    </row>
    <row r="47" s="22" customFormat="1" ht="14.25" spans="1:10">
      <c r="A47" s="24">
        <v>44</v>
      </c>
      <c r="B47" s="13" t="s">
        <v>12</v>
      </c>
      <c r="C47" s="13" t="s">
        <v>66</v>
      </c>
      <c r="D47" s="28" t="s">
        <v>109</v>
      </c>
      <c r="E47" s="13" t="s">
        <v>110</v>
      </c>
      <c r="F47" s="19">
        <v>67.12</v>
      </c>
      <c r="G47" s="12">
        <v>79.12</v>
      </c>
      <c r="H47" s="16">
        <f>G47*79.28/77.4</f>
        <v>81.0417777777778</v>
      </c>
      <c r="I47" s="16">
        <f t="shared" si="2"/>
        <v>72.6887111111111</v>
      </c>
      <c r="J47" s="12">
        <v>22</v>
      </c>
    </row>
    <row r="48" s="22" customFormat="1" ht="14.25" spans="1:10">
      <c r="A48" s="24">
        <v>45</v>
      </c>
      <c r="B48" s="13" t="s">
        <v>12</v>
      </c>
      <c r="C48" s="13" t="s">
        <v>66</v>
      </c>
      <c r="D48" s="28" t="s">
        <v>111</v>
      </c>
      <c r="E48" s="13" t="s">
        <v>112</v>
      </c>
      <c r="F48" s="19">
        <v>68.5</v>
      </c>
      <c r="G48" s="12">
        <v>80.17</v>
      </c>
      <c r="H48" s="16">
        <f t="shared" ref="H48:H52" si="4">G48*79.28/80.51</f>
        <v>78.9451943857906</v>
      </c>
      <c r="I48" s="16">
        <f t="shared" si="2"/>
        <v>72.6780777543162</v>
      </c>
      <c r="J48" s="12">
        <v>23</v>
      </c>
    </row>
    <row r="49" s="22" customFormat="1" ht="14.25" spans="1:10">
      <c r="A49" s="24">
        <v>46</v>
      </c>
      <c r="B49" s="13" t="s">
        <v>12</v>
      </c>
      <c r="C49" s="13" t="s">
        <v>66</v>
      </c>
      <c r="D49" s="28" t="s">
        <v>113</v>
      </c>
      <c r="E49" s="13" t="s">
        <v>114</v>
      </c>
      <c r="F49" s="19">
        <v>67.69</v>
      </c>
      <c r="G49" s="12">
        <v>81.14</v>
      </c>
      <c r="H49" s="16">
        <f t="shared" si="4"/>
        <v>79.9003751086821</v>
      </c>
      <c r="I49" s="16">
        <f t="shared" si="2"/>
        <v>72.5741500434729</v>
      </c>
      <c r="J49" s="12">
        <v>24</v>
      </c>
    </row>
    <row r="50" s="22" customFormat="1" ht="14.25" spans="1:10">
      <c r="A50" s="24">
        <v>47</v>
      </c>
      <c r="B50" s="13" t="s">
        <v>12</v>
      </c>
      <c r="C50" s="13" t="s">
        <v>66</v>
      </c>
      <c r="D50" s="28" t="s">
        <v>115</v>
      </c>
      <c r="E50" s="13" t="s">
        <v>116</v>
      </c>
      <c r="F50" s="19">
        <v>69.58</v>
      </c>
      <c r="G50" s="12">
        <v>77.92</v>
      </c>
      <c r="H50" s="16">
        <f t="shared" si="4"/>
        <v>76.72956899764</v>
      </c>
      <c r="I50" s="16">
        <f t="shared" si="2"/>
        <v>72.439827599056</v>
      </c>
      <c r="J50" s="12">
        <v>25</v>
      </c>
    </row>
    <row r="51" s="22" customFormat="1" ht="14.25" spans="1:10">
      <c r="A51" s="24">
        <v>48</v>
      </c>
      <c r="B51" s="13" t="s">
        <v>12</v>
      </c>
      <c r="C51" s="13" t="s">
        <v>66</v>
      </c>
      <c r="D51" s="28" t="s">
        <v>117</v>
      </c>
      <c r="E51" s="13" t="s">
        <v>118</v>
      </c>
      <c r="F51" s="19">
        <v>68.13</v>
      </c>
      <c r="G51" s="12">
        <v>79.57</v>
      </c>
      <c r="H51" s="16">
        <f t="shared" si="4"/>
        <v>78.3543609489504</v>
      </c>
      <c r="I51" s="16">
        <f t="shared" si="2"/>
        <v>72.2197443795802</v>
      </c>
      <c r="J51" s="12">
        <v>26</v>
      </c>
    </row>
    <row r="52" s="22" customFormat="1" ht="14.25" spans="1:10">
      <c r="A52" s="24">
        <v>49</v>
      </c>
      <c r="B52" s="13" t="s">
        <v>12</v>
      </c>
      <c r="C52" s="13" t="s">
        <v>66</v>
      </c>
      <c r="D52" s="28" t="s">
        <v>119</v>
      </c>
      <c r="E52" s="13" t="s">
        <v>120</v>
      </c>
      <c r="F52" s="19">
        <v>70.61</v>
      </c>
      <c r="G52" s="12">
        <v>75</v>
      </c>
      <c r="H52" s="16">
        <f t="shared" si="4"/>
        <v>73.854179605018</v>
      </c>
      <c r="I52" s="16">
        <f t="shared" si="2"/>
        <v>71.9076718420072</v>
      </c>
      <c r="J52" s="12">
        <v>27</v>
      </c>
    </row>
    <row r="53" s="22" customFormat="1" ht="14.25" spans="1:10">
      <c r="A53" s="24">
        <v>50</v>
      </c>
      <c r="B53" s="13" t="s">
        <v>12</v>
      </c>
      <c r="C53" s="13" t="s">
        <v>66</v>
      </c>
      <c r="D53" s="28" t="s">
        <v>121</v>
      </c>
      <c r="E53" s="13" t="s">
        <v>122</v>
      </c>
      <c r="F53" s="19">
        <v>63.5400000000001</v>
      </c>
      <c r="G53" s="12">
        <v>82.12</v>
      </c>
      <c r="H53" s="16">
        <f>G53*79.28/77.4</f>
        <v>84.114645994832</v>
      </c>
      <c r="I53" s="16">
        <f t="shared" si="2"/>
        <v>71.7698583979329</v>
      </c>
      <c r="J53" s="12">
        <v>28</v>
      </c>
    </row>
    <row r="54" s="22" customFormat="1" ht="14.25" spans="1:10">
      <c r="A54" s="24">
        <v>51</v>
      </c>
      <c r="B54" s="13" t="s">
        <v>12</v>
      </c>
      <c r="C54" s="13" t="s">
        <v>123</v>
      </c>
      <c r="D54" s="28" t="s">
        <v>124</v>
      </c>
      <c r="E54" s="13" t="s">
        <v>125</v>
      </c>
      <c r="F54" s="19">
        <v>81.21</v>
      </c>
      <c r="G54" s="12">
        <v>78.77</v>
      </c>
      <c r="H54" s="16"/>
      <c r="I54" s="16">
        <f t="shared" ref="I54:I73" si="5">F54*0.6+G54*0.4</f>
        <v>80.234</v>
      </c>
      <c r="J54" s="12">
        <v>1</v>
      </c>
    </row>
    <row r="55" s="22" customFormat="1" ht="14.25" spans="1:10">
      <c r="A55" s="24">
        <v>52</v>
      </c>
      <c r="B55" s="13" t="s">
        <v>12</v>
      </c>
      <c r="C55" s="13" t="s">
        <v>123</v>
      </c>
      <c r="D55" s="28" t="s">
        <v>126</v>
      </c>
      <c r="E55" s="13" t="s">
        <v>127</v>
      </c>
      <c r="F55" s="19">
        <v>76.05</v>
      </c>
      <c r="G55" s="12">
        <v>79.14</v>
      </c>
      <c r="H55" s="16"/>
      <c r="I55" s="16">
        <f t="shared" si="5"/>
        <v>77.286</v>
      </c>
      <c r="J55" s="12">
        <v>2</v>
      </c>
    </row>
    <row r="56" s="22" customFormat="1" ht="14.25" spans="1:10">
      <c r="A56" s="24">
        <v>53</v>
      </c>
      <c r="B56" s="13" t="s">
        <v>12</v>
      </c>
      <c r="C56" s="13" t="s">
        <v>123</v>
      </c>
      <c r="D56" s="28" t="s">
        <v>128</v>
      </c>
      <c r="E56" s="13" t="s">
        <v>129</v>
      </c>
      <c r="F56" s="19">
        <v>75.15</v>
      </c>
      <c r="G56" s="12">
        <v>77.52</v>
      </c>
      <c r="H56" s="16"/>
      <c r="I56" s="16">
        <f t="shared" si="5"/>
        <v>76.098</v>
      </c>
      <c r="J56" s="12">
        <v>3</v>
      </c>
    </row>
    <row r="57" s="22" customFormat="1" ht="14.25" spans="1:10">
      <c r="A57" s="24">
        <v>54</v>
      </c>
      <c r="B57" s="13" t="s">
        <v>12</v>
      </c>
      <c r="C57" s="13" t="s">
        <v>123</v>
      </c>
      <c r="D57" s="28" t="s">
        <v>130</v>
      </c>
      <c r="E57" s="13" t="s">
        <v>131</v>
      </c>
      <c r="F57" s="19">
        <v>71.58</v>
      </c>
      <c r="G57" s="12">
        <v>81.29</v>
      </c>
      <c r="H57" s="16"/>
      <c r="I57" s="16">
        <f t="shared" si="5"/>
        <v>75.464</v>
      </c>
      <c r="J57" s="12">
        <v>4</v>
      </c>
    </row>
    <row r="58" s="22" customFormat="1" ht="14.25" spans="1:10">
      <c r="A58" s="24">
        <v>55</v>
      </c>
      <c r="B58" s="13" t="s">
        <v>12</v>
      </c>
      <c r="C58" s="13" t="s">
        <v>123</v>
      </c>
      <c r="D58" s="28" t="s">
        <v>132</v>
      </c>
      <c r="E58" s="13" t="s">
        <v>133</v>
      </c>
      <c r="F58" s="19">
        <v>75.47</v>
      </c>
      <c r="G58" s="12">
        <v>74.87</v>
      </c>
      <c r="H58" s="16"/>
      <c r="I58" s="16">
        <f t="shared" si="5"/>
        <v>75.23</v>
      </c>
      <c r="J58" s="12">
        <v>5</v>
      </c>
    </row>
    <row r="59" s="22" customFormat="1" ht="14.25" spans="1:10">
      <c r="A59" s="24">
        <v>56</v>
      </c>
      <c r="B59" s="13" t="s">
        <v>12</v>
      </c>
      <c r="C59" s="13" t="s">
        <v>123</v>
      </c>
      <c r="D59" s="28" t="s">
        <v>134</v>
      </c>
      <c r="E59" s="13" t="s">
        <v>135</v>
      </c>
      <c r="F59" s="19">
        <v>72.39</v>
      </c>
      <c r="G59" s="12">
        <v>79.33</v>
      </c>
      <c r="H59" s="16"/>
      <c r="I59" s="16">
        <f t="shared" si="5"/>
        <v>75.166</v>
      </c>
      <c r="J59" s="12">
        <v>6</v>
      </c>
    </row>
    <row r="60" s="22" customFormat="1" ht="14.25" spans="1:10">
      <c r="A60" s="24">
        <v>57</v>
      </c>
      <c r="B60" s="13" t="s">
        <v>12</v>
      </c>
      <c r="C60" s="13" t="s">
        <v>123</v>
      </c>
      <c r="D60" s="28" t="s">
        <v>136</v>
      </c>
      <c r="E60" s="13" t="s">
        <v>137</v>
      </c>
      <c r="F60" s="19">
        <v>70.22</v>
      </c>
      <c r="G60" s="12">
        <v>80.82</v>
      </c>
      <c r="H60" s="16"/>
      <c r="I60" s="16">
        <f t="shared" si="5"/>
        <v>74.46</v>
      </c>
      <c r="J60" s="12">
        <v>7</v>
      </c>
    </row>
    <row r="61" s="22" customFormat="1" ht="14.25" spans="1:10">
      <c r="A61" s="24">
        <v>58</v>
      </c>
      <c r="B61" s="13" t="s">
        <v>12</v>
      </c>
      <c r="C61" s="13" t="s">
        <v>123</v>
      </c>
      <c r="D61" s="28" t="s">
        <v>138</v>
      </c>
      <c r="E61" s="13" t="s">
        <v>139</v>
      </c>
      <c r="F61" s="19">
        <v>70.3</v>
      </c>
      <c r="G61" s="12">
        <v>80.29</v>
      </c>
      <c r="H61" s="16"/>
      <c r="I61" s="16">
        <f t="shared" si="5"/>
        <v>74.296</v>
      </c>
      <c r="J61" s="12">
        <v>8</v>
      </c>
    </row>
    <row r="62" s="22" customFormat="1" ht="14.25" spans="1:10">
      <c r="A62" s="24">
        <v>59</v>
      </c>
      <c r="B62" s="13" t="s">
        <v>12</v>
      </c>
      <c r="C62" s="13" t="s">
        <v>123</v>
      </c>
      <c r="D62" s="28" t="s">
        <v>140</v>
      </c>
      <c r="E62" s="13" t="s">
        <v>141</v>
      </c>
      <c r="F62" s="19">
        <v>70.3</v>
      </c>
      <c r="G62" s="12">
        <v>78.45</v>
      </c>
      <c r="H62" s="16"/>
      <c r="I62" s="16">
        <f t="shared" si="5"/>
        <v>73.56</v>
      </c>
      <c r="J62" s="12">
        <v>9</v>
      </c>
    </row>
    <row r="63" s="22" customFormat="1" ht="14.25" spans="1:10">
      <c r="A63" s="24">
        <v>60</v>
      </c>
      <c r="B63" s="13" t="s">
        <v>12</v>
      </c>
      <c r="C63" s="13" t="s">
        <v>123</v>
      </c>
      <c r="D63" s="28" t="s">
        <v>142</v>
      </c>
      <c r="E63" s="13" t="s">
        <v>143</v>
      </c>
      <c r="F63" s="19">
        <v>70.48</v>
      </c>
      <c r="G63" s="12">
        <v>77.62</v>
      </c>
      <c r="H63" s="16"/>
      <c r="I63" s="16">
        <f t="shared" si="5"/>
        <v>73.336</v>
      </c>
      <c r="J63" s="12">
        <v>10</v>
      </c>
    </row>
    <row r="64" s="22" customFormat="1" ht="14.25" spans="1:10">
      <c r="A64" s="24">
        <v>61</v>
      </c>
      <c r="B64" s="13" t="s">
        <v>12</v>
      </c>
      <c r="C64" s="13" t="s">
        <v>144</v>
      </c>
      <c r="D64" s="28" t="s">
        <v>145</v>
      </c>
      <c r="E64" s="13" t="s">
        <v>146</v>
      </c>
      <c r="F64" s="15">
        <v>54.72</v>
      </c>
      <c r="G64" s="12">
        <v>82.53</v>
      </c>
      <c r="H64" s="16"/>
      <c r="I64" s="16">
        <f t="shared" si="5"/>
        <v>65.844</v>
      </c>
      <c r="J64" s="12">
        <v>1</v>
      </c>
    </row>
    <row r="65" s="22" customFormat="1" ht="14.25" spans="1:10">
      <c r="A65" s="24">
        <v>62</v>
      </c>
      <c r="B65" s="13" t="s">
        <v>12</v>
      </c>
      <c r="C65" s="13" t="s">
        <v>147</v>
      </c>
      <c r="D65" s="14" t="s">
        <v>148</v>
      </c>
      <c r="E65" s="13" t="s">
        <v>149</v>
      </c>
      <c r="F65" s="15">
        <v>59.3</v>
      </c>
      <c r="G65" s="12">
        <v>79.24</v>
      </c>
      <c r="H65" s="16"/>
      <c r="I65" s="16">
        <f t="shared" si="5"/>
        <v>67.276</v>
      </c>
      <c r="J65" s="12">
        <v>1</v>
      </c>
    </row>
    <row r="66" s="22" customFormat="1" ht="14.25" spans="1:10">
      <c r="A66" s="24">
        <v>63</v>
      </c>
      <c r="B66" s="13" t="s">
        <v>12</v>
      </c>
      <c r="C66" s="13" t="s">
        <v>150</v>
      </c>
      <c r="D66" s="28" t="s">
        <v>151</v>
      </c>
      <c r="E66" s="13" t="s">
        <v>152</v>
      </c>
      <c r="F66" s="15">
        <v>53.33</v>
      </c>
      <c r="G66" s="12">
        <v>73.7</v>
      </c>
      <c r="H66" s="16"/>
      <c r="I66" s="16">
        <f t="shared" si="5"/>
        <v>61.478</v>
      </c>
      <c r="J66" s="12">
        <v>1</v>
      </c>
    </row>
    <row r="67" s="22" customFormat="1" ht="14.25" spans="1:10">
      <c r="A67" s="24">
        <v>64</v>
      </c>
      <c r="B67" s="13" t="s">
        <v>12</v>
      </c>
      <c r="C67" s="13" t="s">
        <v>153</v>
      </c>
      <c r="D67" s="28" t="s">
        <v>154</v>
      </c>
      <c r="E67" s="13" t="s">
        <v>155</v>
      </c>
      <c r="F67" s="15">
        <v>64.08</v>
      </c>
      <c r="G67" s="12">
        <v>82.62</v>
      </c>
      <c r="H67" s="16"/>
      <c r="I67" s="16">
        <f t="shared" si="5"/>
        <v>71.496</v>
      </c>
      <c r="J67" s="12">
        <v>1</v>
      </c>
    </row>
    <row r="68" s="22" customFormat="1" ht="14.25" spans="1:10">
      <c r="A68" s="24">
        <v>65</v>
      </c>
      <c r="B68" s="13" t="s">
        <v>12</v>
      </c>
      <c r="C68" s="13" t="s">
        <v>156</v>
      </c>
      <c r="D68" s="28" t="s">
        <v>157</v>
      </c>
      <c r="E68" s="13" t="s">
        <v>158</v>
      </c>
      <c r="F68" s="15">
        <v>50.66</v>
      </c>
      <c r="G68" s="12">
        <v>83.29</v>
      </c>
      <c r="H68" s="16"/>
      <c r="I68" s="16">
        <f t="shared" si="5"/>
        <v>63.712</v>
      </c>
      <c r="J68" s="12">
        <v>1</v>
      </c>
    </row>
    <row r="69" s="22" customFormat="1" ht="14.25" spans="1:10">
      <c r="A69" s="24">
        <v>66</v>
      </c>
      <c r="B69" s="13" t="s">
        <v>12</v>
      </c>
      <c r="C69" s="13" t="s">
        <v>159</v>
      </c>
      <c r="D69" s="28" t="s">
        <v>160</v>
      </c>
      <c r="E69" s="13" t="s">
        <v>161</v>
      </c>
      <c r="F69" s="19">
        <v>68.39</v>
      </c>
      <c r="G69" s="12">
        <v>76.41</v>
      </c>
      <c r="H69" s="16"/>
      <c r="I69" s="16">
        <f t="shared" si="5"/>
        <v>71.598</v>
      </c>
      <c r="J69" s="12">
        <v>1</v>
      </c>
    </row>
    <row r="70" s="22" customFormat="1" ht="14.25" spans="1:10">
      <c r="A70" s="24">
        <v>67</v>
      </c>
      <c r="B70" s="13" t="s">
        <v>12</v>
      </c>
      <c r="C70" s="13" t="s">
        <v>159</v>
      </c>
      <c r="D70" s="28" t="s">
        <v>162</v>
      </c>
      <c r="E70" s="13" t="s">
        <v>163</v>
      </c>
      <c r="F70" s="19">
        <v>65.93</v>
      </c>
      <c r="G70" s="12">
        <v>77.81</v>
      </c>
      <c r="H70" s="16"/>
      <c r="I70" s="16">
        <f t="shared" si="5"/>
        <v>70.682</v>
      </c>
      <c r="J70" s="12">
        <v>2</v>
      </c>
    </row>
    <row r="71" s="22" customFormat="1" ht="14.25" spans="1:10">
      <c r="A71" s="24">
        <v>68</v>
      </c>
      <c r="B71" s="13" t="s">
        <v>12</v>
      </c>
      <c r="C71" s="13" t="s">
        <v>159</v>
      </c>
      <c r="D71" s="28" t="s">
        <v>164</v>
      </c>
      <c r="E71" s="13" t="s">
        <v>165</v>
      </c>
      <c r="F71" s="19">
        <v>68.3</v>
      </c>
      <c r="G71" s="12">
        <v>74.17</v>
      </c>
      <c r="H71" s="16"/>
      <c r="I71" s="16">
        <f t="shared" si="5"/>
        <v>70.648</v>
      </c>
      <c r="J71" s="12">
        <v>3</v>
      </c>
    </row>
    <row r="72" s="22" customFormat="1" ht="14.25" spans="1:10">
      <c r="A72" s="24">
        <v>69</v>
      </c>
      <c r="B72" s="13" t="s">
        <v>12</v>
      </c>
      <c r="C72" s="13" t="s">
        <v>159</v>
      </c>
      <c r="D72" s="28" t="s">
        <v>166</v>
      </c>
      <c r="E72" s="13" t="s">
        <v>167</v>
      </c>
      <c r="F72" s="19">
        <v>62.93</v>
      </c>
      <c r="G72" s="12">
        <v>72.98</v>
      </c>
      <c r="H72" s="16"/>
      <c r="I72" s="16">
        <f t="shared" si="5"/>
        <v>66.95</v>
      </c>
      <c r="J72" s="12">
        <v>4</v>
      </c>
    </row>
    <row r="73" s="22" customFormat="1" ht="14.25" spans="1:10">
      <c r="A73" s="24">
        <v>70</v>
      </c>
      <c r="B73" s="13" t="s">
        <v>12</v>
      </c>
      <c r="C73" s="13" t="s">
        <v>168</v>
      </c>
      <c r="D73" s="28" t="s">
        <v>169</v>
      </c>
      <c r="E73" s="13" t="s">
        <v>170</v>
      </c>
      <c r="F73" s="15">
        <v>55.76</v>
      </c>
      <c r="G73" s="12">
        <v>79.09</v>
      </c>
      <c r="H73" s="16"/>
      <c r="I73" s="16">
        <f t="shared" si="5"/>
        <v>65.092</v>
      </c>
      <c r="J73" s="12">
        <v>1</v>
      </c>
    </row>
  </sheetData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11" workbookViewId="0">
      <selection activeCell="L3" sqref="L3"/>
    </sheetView>
  </sheetViews>
  <sheetFormatPr defaultColWidth="9" defaultRowHeight="13.5"/>
  <cols>
    <col min="1" max="1" width="4.625" customWidth="1"/>
    <col min="2" max="2" width="11.125" style="4" customWidth="1"/>
    <col min="3" max="3" width="12.125" style="4" customWidth="1"/>
    <col min="4" max="4" width="8.25" style="4" customWidth="1"/>
    <col min="5" max="5" width="7.25" style="4" customWidth="1"/>
    <col min="6" max="6" width="9.5" style="4" customWidth="1"/>
    <col min="7" max="7" width="7.25" style="4" customWidth="1"/>
    <col min="8" max="8" width="7.125" style="5" customWidth="1"/>
    <col min="9" max="9" width="6.5" style="5" customWidth="1"/>
    <col min="10" max="10" width="6.75" style="6" customWidth="1"/>
    <col min="11" max="16381" width="9" style="4"/>
  </cols>
  <sheetData>
    <row r="1" s="1" customFormat="1" ht="2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5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 t="s">
        <v>8</v>
      </c>
      <c r="J2" s="20" t="s">
        <v>9</v>
      </c>
    </row>
    <row r="3" s="2" customFormat="1" ht="27" spans="1:10">
      <c r="A3" s="8"/>
      <c r="B3" s="9"/>
      <c r="C3" s="9"/>
      <c r="D3" s="10"/>
      <c r="E3" s="10"/>
      <c r="F3" s="10"/>
      <c r="G3" s="10" t="s">
        <v>10</v>
      </c>
      <c r="H3" s="11" t="s">
        <v>11</v>
      </c>
      <c r="I3" s="11"/>
      <c r="J3" s="20"/>
    </row>
    <row r="4" s="3" customFormat="1" ht="14.25" spans="1:10">
      <c r="A4" s="12">
        <v>1</v>
      </c>
      <c r="B4" s="13" t="s">
        <v>171</v>
      </c>
      <c r="C4" s="13" t="s">
        <v>172</v>
      </c>
      <c r="D4" s="28" t="s">
        <v>173</v>
      </c>
      <c r="E4" s="13" t="s">
        <v>174</v>
      </c>
      <c r="F4" s="15">
        <v>59</v>
      </c>
      <c r="G4" s="12">
        <v>78.03</v>
      </c>
      <c r="H4" s="16"/>
      <c r="I4" s="16">
        <f>F4*0.6+G4*0.4</f>
        <v>66.612</v>
      </c>
      <c r="J4" s="12">
        <v>1</v>
      </c>
    </row>
    <row r="5" s="3" customFormat="1" ht="14.25" spans="1:10">
      <c r="A5" s="12">
        <v>2</v>
      </c>
      <c r="B5" s="13" t="s">
        <v>171</v>
      </c>
      <c r="C5" s="13" t="s">
        <v>175</v>
      </c>
      <c r="D5" s="28" t="s">
        <v>176</v>
      </c>
      <c r="E5" s="13" t="s">
        <v>177</v>
      </c>
      <c r="F5" s="15">
        <v>67.8</v>
      </c>
      <c r="G5" s="12">
        <v>76.99</v>
      </c>
      <c r="H5" s="16"/>
      <c r="I5" s="16">
        <f t="shared" ref="I5:I20" si="0">F5*0.6+G5*0.4</f>
        <v>71.476</v>
      </c>
      <c r="J5" s="12">
        <v>1</v>
      </c>
    </row>
    <row r="6" s="3" customFormat="1" ht="14.25" spans="1:10">
      <c r="A6" s="12">
        <v>3</v>
      </c>
      <c r="B6" s="13" t="s">
        <v>171</v>
      </c>
      <c r="C6" s="13" t="s">
        <v>22</v>
      </c>
      <c r="D6" s="28" t="s">
        <v>178</v>
      </c>
      <c r="E6" s="13" t="s">
        <v>179</v>
      </c>
      <c r="F6" s="15">
        <v>69.04</v>
      </c>
      <c r="G6" s="12">
        <v>78.9</v>
      </c>
      <c r="H6" s="16"/>
      <c r="I6" s="16">
        <f t="shared" si="0"/>
        <v>72.984</v>
      </c>
      <c r="J6" s="12">
        <v>1</v>
      </c>
    </row>
    <row r="7" s="3" customFormat="1" ht="14.25" spans="1:10">
      <c r="A7" s="12">
        <v>4</v>
      </c>
      <c r="B7" s="13" t="s">
        <v>171</v>
      </c>
      <c r="C7" s="13" t="s">
        <v>22</v>
      </c>
      <c r="D7" s="28" t="s">
        <v>180</v>
      </c>
      <c r="E7" s="13" t="s">
        <v>181</v>
      </c>
      <c r="F7" s="15">
        <v>71.32</v>
      </c>
      <c r="G7" s="12">
        <v>74.5</v>
      </c>
      <c r="H7" s="16"/>
      <c r="I7" s="16">
        <f t="shared" si="0"/>
        <v>72.592</v>
      </c>
      <c r="J7" s="12">
        <v>2</v>
      </c>
    </row>
    <row r="8" s="3" customFormat="1" ht="14.25" spans="1:10">
      <c r="A8" s="12">
        <v>5</v>
      </c>
      <c r="B8" s="13" t="s">
        <v>171</v>
      </c>
      <c r="C8" s="13" t="s">
        <v>22</v>
      </c>
      <c r="D8" s="28" t="s">
        <v>182</v>
      </c>
      <c r="E8" s="13" t="s">
        <v>183</v>
      </c>
      <c r="F8" s="15">
        <v>69.52</v>
      </c>
      <c r="G8" s="12">
        <v>76.09</v>
      </c>
      <c r="H8" s="16"/>
      <c r="I8" s="16">
        <f t="shared" si="0"/>
        <v>72.148</v>
      </c>
      <c r="J8" s="12">
        <v>3</v>
      </c>
    </row>
    <row r="9" s="3" customFormat="1" ht="14.25" spans="1:10">
      <c r="A9" s="12">
        <v>6</v>
      </c>
      <c r="B9" s="13" t="s">
        <v>171</v>
      </c>
      <c r="C9" s="13" t="s">
        <v>22</v>
      </c>
      <c r="D9" s="28" t="s">
        <v>184</v>
      </c>
      <c r="E9" s="13" t="s">
        <v>185</v>
      </c>
      <c r="F9" s="15">
        <v>69.83</v>
      </c>
      <c r="G9" s="12">
        <v>74.63</v>
      </c>
      <c r="H9" s="16"/>
      <c r="I9" s="16">
        <f t="shared" si="0"/>
        <v>71.75</v>
      </c>
      <c r="J9" s="12">
        <v>4</v>
      </c>
    </row>
    <row r="10" s="3" customFormat="1" ht="14.25" spans="1:10">
      <c r="A10" s="12">
        <v>7</v>
      </c>
      <c r="B10" s="13" t="s">
        <v>171</v>
      </c>
      <c r="C10" s="13" t="s">
        <v>186</v>
      </c>
      <c r="D10" s="28" t="s">
        <v>187</v>
      </c>
      <c r="E10" s="13" t="s">
        <v>188</v>
      </c>
      <c r="F10" s="15">
        <v>60</v>
      </c>
      <c r="G10" s="12">
        <v>75.66</v>
      </c>
      <c r="H10" s="16"/>
      <c r="I10" s="16">
        <f t="shared" si="0"/>
        <v>66.264</v>
      </c>
      <c r="J10" s="12">
        <v>1</v>
      </c>
    </row>
    <row r="11" s="3" customFormat="1" ht="14.25" spans="1:10">
      <c r="A11" s="12">
        <v>8</v>
      </c>
      <c r="B11" s="13" t="s">
        <v>171</v>
      </c>
      <c r="C11" s="13" t="s">
        <v>186</v>
      </c>
      <c r="D11" s="28" t="s">
        <v>189</v>
      </c>
      <c r="E11" s="13" t="s">
        <v>190</v>
      </c>
      <c r="F11" s="15">
        <v>53.22</v>
      </c>
      <c r="G11" s="12">
        <v>78.61</v>
      </c>
      <c r="H11" s="16"/>
      <c r="I11" s="16">
        <f t="shared" si="0"/>
        <v>63.376</v>
      </c>
      <c r="J11" s="12">
        <v>2</v>
      </c>
    </row>
    <row r="12" s="3" customFormat="1" ht="14.25" spans="1:10">
      <c r="A12" s="12">
        <v>9</v>
      </c>
      <c r="B12" s="13" t="s">
        <v>171</v>
      </c>
      <c r="C12" s="13" t="s">
        <v>191</v>
      </c>
      <c r="D12" s="28" t="s">
        <v>192</v>
      </c>
      <c r="E12" s="13" t="s">
        <v>193</v>
      </c>
      <c r="F12" s="15">
        <v>63.04</v>
      </c>
      <c r="G12" s="12">
        <v>79.66</v>
      </c>
      <c r="H12" s="16"/>
      <c r="I12" s="16">
        <f t="shared" si="0"/>
        <v>69.688</v>
      </c>
      <c r="J12" s="12">
        <v>1</v>
      </c>
    </row>
    <row r="13" s="3" customFormat="1" ht="14.25" spans="1:10">
      <c r="A13" s="12">
        <v>10</v>
      </c>
      <c r="B13" s="13" t="s">
        <v>171</v>
      </c>
      <c r="C13" s="13" t="s">
        <v>66</v>
      </c>
      <c r="D13" s="28" t="s">
        <v>194</v>
      </c>
      <c r="E13" s="13" t="s">
        <v>195</v>
      </c>
      <c r="F13" s="19">
        <v>79.06</v>
      </c>
      <c r="G13" s="12">
        <v>81.32</v>
      </c>
      <c r="H13" s="16"/>
      <c r="I13" s="16">
        <f t="shared" si="0"/>
        <v>79.964</v>
      </c>
      <c r="J13" s="12">
        <v>1</v>
      </c>
    </row>
    <row r="14" s="3" customFormat="1" ht="14.25" spans="1:10">
      <c r="A14" s="12">
        <v>11</v>
      </c>
      <c r="B14" s="13" t="s">
        <v>171</v>
      </c>
      <c r="C14" s="13" t="s">
        <v>66</v>
      </c>
      <c r="D14" s="28" t="s">
        <v>196</v>
      </c>
      <c r="E14" s="13" t="s">
        <v>197</v>
      </c>
      <c r="F14" s="19">
        <v>74.54</v>
      </c>
      <c r="G14" s="12">
        <v>83.41</v>
      </c>
      <c r="H14" s="16"/>
      <c r="I14" s="16">
        <f t="shared" si="0"/>
        <v>78.088</v>
      </c>
      <c r="J14" s="12">
        <v>2</v>
      </c>
    </row>
    <row r="15" s="3" customFormat="1" ht="14.25" spans="1:10">
      <c r="A15" s="12">
        <v>12</v>
      </c>
      <c r="B15" s="13" t="s">
        <v>171</v>
      </c>
      <c r="C15" s="13" t="s">
        <v>66</v>
      </c>
      <c r="D15" s="28" t="s">
        <v>198</v>
      </c>
      <c r="E15" s="13" t="s">
        <v>199</v>
      </c>
      <c r="F15" s="19">
        <v>72.8</v>
      </c>
      <c r="G15" s="12">
        <v>79.82</v>
      </c>
      <c r="H15" s="16"/>
      <c r="I15" s="16">
        <f t="shared" si="0"/>
        <v>75.608</v>
      </c>
      <c r="J15" s="12">
        <v>3</v>
      </c>
    </row>
    <row r="16" s="3" customFormat="1" ht="14.25" spans="1:10">
      <c r="A16" s="12">
        <v>13</v>
      </c>
      <c r="B16" s="13" t="s">
        <v>171</v>
      </c>
      <c r="C16" s="13" t="s">
        <v>66</v>
      </c>
      <c r="D16" s="28" t="s">
        <v>200</v>
      </c>
      <c r="E16" s="13" t="s">
        <v>201</v>
      </c>
      <c r="F16" s="19">
        <v>72.65</v>
      </c>
      <c r="G16" s="12">
        <v>79.37</v>
      </c>
      <c r="H16" s="16"/>
      <c r="I16" s="16">
        <f t="shared" si="0"/>
        <v>75.338</v>
      </c>
      <c r="J16" s="12">
        <v>4</v>
      </c>
    </row>
    <row r="17" s="3" customFormat="1" ht="14.25" spans="1:10">
      <c r="A17" s="12">
        <v>14</v>
      </c>
      <c r="B17" s="13" t="s">
        <v>171</v>
      </c>
      <c r="C17" s="13" t="s">
        <v>66</v>
      </c>
      <c r="D17" s="28" t="s">
        <v>202</v>
      </c>
      <c r="E17" s="13" t="s">
        <v>203</v>
      </c>
      <c r="F17" s="19">
        <v>73.49</v>
      </c>
      <c r="G17" s="12">
        <v>76.98</v>
      </c>
      <c r="H17" s="16"/>
      <c r="I17" s="16">
        <f t="shared" si="0"/>
        <v>74.886</v>
      </c>
      <c r="J17" s="12">
        <v>5</v>
      </c>
    </row>
    <row r="18" s="3" customFormat="1" ht="14.25" spans="1:10">
      <c r="A18" s="12">
        <v>15</v>
      </c>
      <c r="B18" s="13" t="s">
        <v>171</v>
      </c>
      <c r="C18" s="13" t="s">
        <v>66</v>
      </c>
      <c r="D18" s="28" t="s">
        <v>204</v>
      </c>
      <c r="E18" s="13" t="s">
        <v>205</v>
      </c>
      <c r="F18" s="19">
        <v>71.19</v>
      </c>
      <c r="G18" s="12">
        <v>80.33</v>
      </c>
      <c r="H18" s="16"/>
      <c r="I18" s="16">
        <f t="shared" si="0"/>
        <v>74.846</v>
      </c>
      <c r="J18" s="12">
        <v>6</v>
      </c>
    </row>
    <row r="19" s="3" customFormat="1" ht="14.25" spans="1:10">
      <c r="A19" s="12">
        <v>16</v>
      </c>
      <c r="B19" s="13" t="s">
        <v>171</v>
      </c>
      <c r="C19" s="13" t="s">
        <v>66</v>
      </c>
      <c r="D19" s="28" t="s">
        <v>206</v>
      </c>
      <c r="E19" s="13" t="s">
        <v>207</v>
      </c>
      <c r="F19" s="19">
        <v>72</v>
      </c>
      <c r="G19" s="12">
        <v>78.65</v>
      </c>
      <c r="H19" s="16"/>
      <c r="I19" s="16">
        <f t="shared" si="0"/>
        <v>74.66</v>
      </c>
      <c r="J19" s="12">
        <v>7</v>
      </c>
    </row>
    <row r="20" s="3" customFormat="1" ht="14.25" spans="1:10">
      <c r="A20" s="12">
        <v>17</v>
      </c>
      <c r="B20" s="13" t="s">
        <v>171</v>
      </c>
      <c r="C20" s="13" t="s">
        <v>66</v>
      </c>
      <c r="D20" s="28" t="s">
        <v>208</v>
      </c>
      <c r="E20" s="13" t="s">
        <v>209</v>
      </c>
      <c r="F20" s="19">
        <v>69.85</v>
      </c>
      <c r="G20" s="12">
        <v>81.87</v>
      </c>
      <c r="H20" s="16"/>
      <c r="I20" s="16">
        <f t="shared" si="0"/>
        <v>74.658</v>
      </c>
      <c r="J20" s="12">
        <v>8</v>
      </c>
    </row>
    <row r="21" s="3" customFormat="1" ht="14.25" spans="1:10">
      <c r="A21" s="12">
        <v>18</v>
      </c>
      <c r="B21" s="13" t="s">
        <v>171</v>
      </c>
      <c r="C21" s="13" t="s">
        <v>123</v>
      </c>
      <c r="D21" s="27" t="s">
        <v>210</v>
      </c>
      <c r="E21" s="13" t="s">
        <v>211</v>
      </c>
      <c r="F21" s="19">
        <v>82.76</v>
      </c>
      <c r="G21" s="12">
        <v>77.57</v>
      </c>
      <c r="H21" s="16"/>
      <c r="I21" s="16">
        <f t="shared" ref="I21:I46" si="1">F21*0.6+G21*0.4</f>
        <v>80.684</v>
      </c>
      <c r="J21" s="12">
        <v>1</v>
      </c>
    </row>
    <row r="22" s="3" customFormat="1" ht="14.25" spans="1:10">
      <c r="A22" s="12">
        <v>19</v>
      </c>
      <c r="B22" s="13" t="s">
        <v>171</v>
      </c>
      <c r="C22" s="13" t="s">
        <v>123</v>
      </c>
      <c r="D22" s="27" t="s">
        <v>212</v>
      </c>
      <c r="E22" s="13" t="s">
        <v>213</v>
      </c>
      <c r="F22" s="19">
        <v>81.32</v>
      </c>
      <c r="G22" s="12">
        <v>79.52</v>
      </c>
      <c r="H22" s="16"/>
      <c r="I22" s="16">
        <f t="shared" si="1"/>
        <v>80.6</v>
      </c>
      <c r="J22" s="12">
        <v>2</v>
      </c>
    </row>
    <row r="23" s="3" customFormat="1" ht="14.25" spans="1:10">
      <c r="A23" s="12">
        <v>20</v>
      </c>
      <c r="B23" s="21" t="s">
        <v>171</v>
      </c>
      <c r="C23" s="21" t="s">
        <v>123</v>
      </c>
      <c r="D23" s="27" t="s">
        <v>214</v>
      </c>
      <c r="E23" s="21" t="s">
        <v>215</v>
      </c>
      <c r="F23" s="19">
        <v>81.3</v>
      </c>
      <c r="G23" s="12">
        <v>76.94</v>
      </c>
      <c r="H23" s="16"/>
      <c r="I23" s="16">
        <f t="shared" si="1"/>
        <v>79.556</v>
      </c>
      <c r="J23" s="12">
        <v>3</v>
      </c>
    </row>
    <row r="24" s="3" customFormat="1" ht="14.25" spans="1:10">
      <c r="A24" s="12">
        <v>21</v>
      </c>
      <c r="B24" s="13" t="s">
        <v>171</v>
      </c>
      <c r="C24" s="13" t="s">
        <v>123</v>
      </c>
      <c r="D24" s="27" t="s">
        <v>216</v>
      </c>
      <c r="E24" s="13" t="s">
        <v>217</v>
      </c>
      <c r="F24" s="19">
        <v>76.52</v>
      </c>
      <c r="G24" s="12">
        <v>82.11</v>
      </c>
      <c r="H24" s="16"/>
      <c r="I24" s="16">
        <f t="shared" si="1"/>
        <v>78.756</v>
      </c>
      <c r="J24" s="12">
        <v>4</v>
      </c>
    </row>
    <row r="25" s="3" customFormat="1" ht="14.25" spans="1:10">
      <c r="A25" s="12">
        <v>22</v>
      </c>
      <c r="B25" s="21" t="s">
        <v>171</v>
      </c>
      <c r="C25" s="21" t="s">
        <v>123</v>
      </c>
      <c r="D25" s="27" t="s">
        <v>218</v>
      </c>
      <c r="E25" s="21" t="s">
        <v>219</v>
      </c>
      <c r="F25" s="19">
        <v>77.95</v>
      </c>
      <c r="G25" s="12">
        <v>79.69</v>
      </c>
      <c r="H25" s="16"/>
      <c r="I25" s="16">
        <f t="shared" si="1"/>
        <v>78.646</v>
      </c>
      <c r="J25" s="12">
        <v>5</v>
      </c>
    </row>
    <row r="26" s="3" customFormat="1" ht="14.25" spans="1:10">
      <c r="A26" s="12">
        <v>23</v>
      </c>
      <c r="B26" s="13" t="s">
        <v>171</v>
      </c>
      <c r="C26" s="13" t="s">
        <v>123</v>
      </c>
      <c r="D26" s="28" t="s">
        <v>220</v>
      </c>
      <c r="E26" s="13" t="s">
        <v>221</v>
      </c>
      <c r="F26" s="19">
        <v>76.71</v>
      </c>
      <c r="G26" s="12">
        <v>81.07</v>
      </c>
      <c r="H26" s="16"/>
      <c r="I26" s="16">
        <f t="shared" si="1"/>
        <v>78.454</v>
      </c>
      <c r="J26" s="12">
        <v>6</v>
      </c>
    </row>
    <row r="27" s="3" customFormat="1" ht="14.25" spans="1:10">
      <c r="A27" s="12">
        <v>24</v>
      </c>
      <c r="B27" s="13" t="s">
        <v>171</v>
      </c>
      <c r="C27" s="13" t="s">
        <v>123</v>
      </c>
      <c r="D27" s="28" t="s">
        <v>222</v>
      </c>
      <c r="E27" s="13" t="s">
        <v>223</v>
      </c>
      <c r="F27" s="19">
        <v>75.63</v>
      </c>
      <c r="G27" s="12">
        <v>79.49</v>
      </c>
      <c r="H27" s="16"/>
      <c r="I27" s="16">
        <f t="shared" si="1"/>
        <v>77.174</v>
      </c>
      <c r="J27" s="12">
        <v>7</v>
      </c>
    </row>
    <row r="28" s="3" customFormat="1" ht="14.25" spans="1:10">
      <c r="A28" s="12">
        <v>25</v>
      </c>
      <c r="B28" s="21" t="s">
        <v>171</v>
      </c>
      <c r="C28" s="21" t="s">
        <v>123</v>
      </c>
      <c r="D28" s="27" t="s">
        <v>224</v>
      </c>
      <c r="E28" s="21" t="s">
        <v>225</v>
      </c>
      <c r="F28" s="19">
        <v>75.78</v>
      </c>
      <c r="G28" s="12">
        <v>79.15</v>
      </c>
      <c r="H28" s="16"/>
      <c r="I28" s="16">
        <f t="shared" si="1"/>
        <v>77.128</v>
      </c>
      <c r="J28" s="12">
        <v>8</v>
      </c>
    </row>
    <row r="29" s="3" customFormat="1" ht="14.25" spans="1:10">
      <c r="A29" s="12">
        <v>26</v>
      </c>
      <c r="B29" s="21" t="s">
        <v>171</v>
      </c>
      <c r="C29" s="21" t="s">
        <v>123</v>
      </c>
      <c r="D29" s="27" t="s">
        <v>226</v>
      </c>
      <c r="E29" s="21" t="s">
        <v>227</v>
      </c>
      <c r="F29" s="19">
        <v>73.82</v>
      </c>
      <c r="G29" s="12">
        <v>81.37</v>
      </c>
      <c r="H29" s="16"/>
      <c r="I29" s="16">
        <f t="shared" si="1"/>
        <v>76.84</v>
      </c>
      <c r="J29" s="12">
        <v>9</v>
      </c>
    </row>
    <row r="30" s="3" customFormat="1" ht="15" customHeight="1" spans="1:10">
      <c r="A30" s="12">
        <v>27</v>
      </c>
      <c r="B30" s="13" t="s">
        <v>171</v>
      </c>
      <c r="C30" s="13" t="s">
        <v>123</v>
      </c>
      <c r="D30" s="27" t="s">
        <v>228</v>
      </c>
      <c r="E30" s="13" t="s">
        <v>229</v>
      </c>
      <c r="F30" s="19">
        <v>73.58</v>
      </c>
      <c r="G30" s="12">
        <v>79.6</v>
      </c>
      <c r="H30" s="16"/>
      <c r="I30" s="16">
        <f t="shared" si="1"/>
        <v>75.988</v>
      </c>
      <c r="J30" s="12">
        <v>10</v>
      </c>
    </row>
    <row r="31" s="3" customFormat="1" ht="14.25" spans="1:10">
      <c r="A31" s="12">
        <v>28</v>
      </c>
      <c r="B31" s="13" t="s">
        <v>171</v>
      </c>
      <c r="C31" s="13" t="s">
        <v>230</v>
      </c>
      <c r="D31" s="28" t="s">
        <v>231</v>
      </c>
      <c r="E31" s="13" t="s">
        <v>232</v>
      </c>
      <c r="F31" s="15">
        <v>56.85</v>
      </c>
      <c r="G31" s="12">
        <v>79.59</v>
      </c>
      <c r="H31" s="16"/>
      <c r="I31" s="16">
        <f t="shared" si="1"/>
        <v>65.946</v>
      </c>
      <c r="J31" s="12">
        <v>1</v>
      </c>
    </row>
    <row r="32" s="3" customFormat="1" ht="14.25" spans="1:10">
      <c r="A32" s="12">
        <v>29</v>
      </c>
      <c r="B32" s="13" t="s">
        <v>171</v>
      </c>
      <c r="C32" s="13" t="s">
        <v>233</v>
      </c>
      <c r="D32" s="28" t="s">
        <v>234</v>
      </c>
      <c r="E32" s="13" t="s">
        <v>235</v>
      </c>
      <c r="F32" s="15">
        <v>67.39</v>
      </c>
      <c r="G32" s="12">
        <v>80.46</v>
      </c>
      <c r="H32" s="16"/>
      <c r="I32" s="16">
        <f t="shared" si="1"/>
        <v>72.618</v>
      </c>
      <c r="J32" s="12">
        <v>1</v>
      </c>
    </row>
    <row r="33" s="3" customFormat="1" ht="14.25" spans="1:10">
      <c r="A33" s="12">
        <v>30</v>
      </c>
      <c r="B33" s="13" t="s">
        <v>171</v>
      </c>
      <c r="C33" s="13" t="s">
        <v>233</v>
      </c>
      <c r="D33" s="28" t="s">
        <v>236</v>
      </c>
      <c r="E33" s="13" t="s">
        <v>237</v>
      </c>
      <c r="F33" s="15">
        <v>61.82</v>
      </c>
      <c r="G33" s="12">
        <v>83.69</v>
      </c>
      <c r="H33" s="16"/>
      <c r="I33" s="16">
        <f t="shared" si="1"/>
        <v>70.568</v>
      </c>
      <c r="J33" s="12">
        <v>2</v>
      </c>
    </row>
    <row r="34" s="3" customFormat="1" ht="14.25" spans="1:10">
      <c r="A34" s="12">
        <v>31</v>
      </c>
      <c r="B34" s="13" t="s">
        <v>171</v>
      </c>
      <c r="C34" s="13" t="s">
        <v>238</v>
      </c>
      <c r="D34" s="28" t="s">
        <v>239</v>
      </c>
      <c r="E34" s="13" t="s">
        <v>240</v>
      </c>
      <c r="F34" s="15">
        <v>56.11</v>
      </c>
      <c r="G34" s="12">
        <v>80.02</v>
      </c>
      <c r="H34" s="16"/>
      <c r="I34" s="16">
        <f t="shared" si="1"/>
        <v>65.674</v>
      </c>
      <c r="J34" s="12">
        <v>1</v>
      </c>
    </row>
    <row r="35" s="3" customFormat="1" ht="14.25" spans="1:10">
      <c r="A35" s="12">
        <v>32</v>
      </c>
      <c r="B35" s="13" t="s">
        <v>171</v>
      </c>
      <c r="C35" s="13" t="s">
        <v>241</v>
      </c>
      <c r="D35" s="28" t="s">
        <v>242</v>
      </c>
      <c r="E35" s="13" t="s">
        <v>243</v>
      </c>
      <c r="F35" s="15">
        <v>56.87</v>
      </c>
      <c r="G35" s="12">
        <v>79.22</v>
      </c>
      <c r="H35" s="16"/>
      <c r="I35" s="16">
        <f t="shared" si="1"/>
        <v>65.81</v>
      </c>
      <c r="J35" s="12">
        <v>1</v>
      </c>
    </row>
    <row r="36" s="3" customFormat="1" ht="14.25" spans="1:10">
      <c r="A36" s="12">
        <v>33</v>
      </c>
      <c r="B36" s="13" t="s">
        <v>171</v>
      </c>
      <c r="C36" s="13" t="s">
        <v>244</v>
      </c>
      <c r="D36" s="28" t="s">
        <v>245</v>
      </c>
      <c r="E36" s="13" t="s">
        <v>246</v>
      </c>
      <c r="F36" s="15">
        <v>62.52</v>
      </c>
      <c r="G36" s="12">
        <v>82.36</v>
      </c>
      <c r="H36" s="16"/>
      <c r="I36" s="16">
        <f t="shared" si="1"/>
        <v>70.456</v>
      </c>
      <c r="J36" s="12">
        <v>1</v>
      </c>
    </row>
    <row r="37" s="3" customFormat="1" ht="14.25" spans="1:10">
      <c r="A37" s="12">
        <v>34</v>
      </c>
      <c r="B37" s="13" t="s">
        <v>171</v>
      </c>
      <c r="C37" s="13" t="s">
        <v>247</v>
      </c>
      <c r="D37" s="27" t="s">
        <v>248</v>
      </c>
      <c r="E37" s="13" t="s">
        <v>249</v>
      </c>
      <c r="F37" s="15">
        <v>71.46</v>
      </c>
      <c r="G37" s="12">
        <v>84.32</v>
      </c>
      <c r="H37" s="16"/>
      <c r="I37" s="16">
        <f t="shared" si="1"/>
        <v>76.604</v>
      </c>
      <c r="J37" s="12">
        <v>1</v>
      </c>
    </row>
    <row r="38" s="3" customFormat="1" ht="14.25" spans="1:10">
      <c r="A38" s="12">
        <v>35</v>
      </c>
      <c r="B38" s="13" t="s">
        <v>171</v>
      </c>
      <c r="C38" s="13" t="s">
        <v>250</v>
      </c>
      <c r="D38" s="28" t="s">
        <v>251</v>
      </c>
      <c r="E38" s="13" t="s">
        <v>252</v>
      </c>
      <c r="F38" s="15">
        <v>74.02</v>
      </c>
      <c r="G38" s="12">
        <v>81.98</v>
      </c>
      <c r="H38" s="16"/>
      <c r="I38" s="16">
        <f t="shared" si="1"/>
        <v>77.204</v>
      </c>
      <c r="J38" s="12">
        <v>1</v>
      </c>
    </row>
    <row r="39" s="3" customFormat="1" ht="14.25" spans="1:10">
      <c r="A39" s="12">
        <v>36</v>
      </c>
      <c r="B39" s="13" t="s">
        <v>171</v>
      </c>
      <c r="C39" s="13" t="s">
        <v>250</v>
      </c>
      <c r="D39" s="28" t="s">
        <v>253</v>
      </c>
      <c r="E39" s="13" t="s">
        <v>254</v>
      </c>
      <c r="F39" s="15">
        <v>63.71</v>
      </c>
      <c r="G39" s="12">
        <v>80.64</v>
      </c>
      <c r="H39" s="16"/>
      <c r="I39" s="16">
        <f t="shared" si="1"/>
        <v>70.482</v>
      </c>
      <c r="J39" s="12">
        <v>2</v>
      </c>
    </row>
    <row r="40" s="3" customFormat="1" ht="14.25" spans="1:10">
      <c r="A40" s="12">
        <v>37</v>
      </c>
      <c r="B40" s="13" t="s">
        <v>171</v>
      </c>
      <c r="C40" s="13" t="s">
        <v>255</v>
      </c>
      <c r="D40" s="28" t="s">
        <v>256</v>
      </c>
      <c r="E40" s="13" t="s">
        <v>257</v>
      </c>
      <c r="F40" s="19">
        <v>75.91</v>
      </c>
      <c r="G40" s="12">
        <v>78.2</v>
      </c>
      <c r="H40" s="16"/>
      <c r="I40" s="16">
        <f t="shared" si="1"/>
        <v>76.826</v>
      </c>
      <c r="J40" s="12">
        <v>1</v>
      </c>
    </row>
    <row r="41" s="3" customFormat="1" ht="14.25" spans="1:10">
      <c r="A41" s="12">
        <v>38</v>
      </c>
      <c r="B41" s="13" t="s">
        <v>171</v>
      </c>
      <c r="C41" s="13" t="s">
        <v>255</v>
      </c>
      <c r="D41" s="28" t="s">
        <v>258</v>
      </c>
      <c r="E41" s="13" t="s">
        <v>259</v>
      </c>
      <c r="F41" s="19">
        <v>69.02</v>
      </c>
      <c r="G41" s="12">
        <v>84.52</v>
      </c>
      <c r="H41" s="16"/>
      <c r="I41" s="16">
        <f t="shared" si="1"/>
        <v>75.22</v>
      </c>
      <c r="J41" s="12">
        <v>2</v>
      </c>
    </row>
    <row r="42" s="3" customFormat="1" ht="14.25" spans="1:10">
      <c r="A42" s="12">
        <v>39</v>
      </c>
      <c r="B42" s="13" t="s">
        <v>171</v>
      </c>
      <c r="C42" s="13" t="s">
        <v>255</v>
      </c>
      <c r="D42" s="28" t="s">
        <v>260</v>
      </c>
      <c r="E42" s="13" t="s">
        <v>261</v>
      </c>
      <c r="F42" s="19">
        <v>68.3</v>
      </c>
      <c r="G42" s="12">
        <v>79.68</v>
      </c>
      <c r="H42" s="16"/>
      <c r="I42" s="16">
        <f t="shared" si="1"/>
        <v>72.852</v>
      </c>
      <c r="J42" s="12">
        <v>3</v>
      </c>
    </row>
    <row r="43" s="3" customFormat="1" ht="14.25" spans="1:10">
      <c r="A43" s="12">
        <v>40</v>
      </c>
      <c r="B43" s="13" t="s">
        <v>171</v>
      </c>
      <c r="C43" s="13" t="s">
        <v>255</v>
      </c>
      <c r="D43" s="28" t="s">
        <v>262</v>
      </c>
      <c r="E43" s="13" t="s">
        <v>263</v>
      </c>
      <c r="F43" s="19">
        <v>65.52</v>
      </c>
      <c r="G43" s="12">
        <v>79.83</v>
      </c>
      <c r="H43" s="16"/>
      <c r="I43" s="16">
        <f t="shared" si="1"/>
        <v>71.244</v>
      </c>
      <c r="J43" s="12">
        <v>4</v>
      </c>
    </row>
    <row r="44" s="3" customFormat="1" ht="14.25" spans="1:10">
      <c r="A44" s="12">
        <v>41</v>
      </c>
      <c r="B44" s="13" t="s">
        <v>171</v>
      </c>
      <c r="C44" s="13" t="s">
        <v>255</v>
      </c>
      <c r="D44" s="28" t="s">
        <v>264</v>
      </c>
      <c r="E44" s="13" t="s">
        <v>265</v>
      </c>
      <c r="F44" s="19">
        <v>62.1900000000001</v>
      </c>
      <c r="G44" s="12">
        <v>79.16</v>
      </c>
      <c r="H44" s="16"/>
      <c r="I44" s="16">
        <f t="shared" si="1"/>
        <v>68.9780000000001</v>
      </c>
      <c r="J44" s="12">
        <v>5</v>
      </c>
    </row>
    <row r="45" s="3" customFormat="1" ht="14.25" spans="1:10">
      <c r="A45" s="12">
        <v>42</v>
      </c>
      <c r="B45" s="13" t="s">
        <v>171</v>
      </c>
      <c r="C45" s="13" t="s">
        <v>266</v>
      </c>
      <c r="D45" s="28" t="s">
        <v>267</v>
      </c>
      <c r="E45" s="13" t="s">
        <v>268</v>
      </c>
      <c r="F45" s="15">
        <v>43.83</v>
      </c>
      <c r="G45" s="12">
        <v>77.67</v>
      </c>
      <c r="H45" s="16"/>
      <c r="I45" s="16">
        <f t="shared" si="1"/>
        <v>57.366</v>
      </c>
      <c r="J45" s="12">
        <v>1</v>
      </c>
    </row>
  </sheetData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O9" sqref="O9"/>
    </sheetView>
  </sheetViews>
  <sheetFormatPr defaultColWidth="9" defaultRowHeight="13.5"/>
  <cols>
    <col min="1" max="1" width="4.125" customWidth="1"/>
    <col min="2" max="2" width="14.875" style="4" customWidth="1"/>
    <col min="3" max="3" width="11.875" style="4" customWidth="1"/>
    <col min="4" max="4" width="8.25" style="4" customWidth="1"/>
    <col min="5" max="5" width="7.25" style="4" customWidth="1"/>
    <col min="6" max="6" width="9.5" style="4" customWidth="1"/>
    <col min="7" max="7" width="7.25" style="4" customWidth="1"/>
    <col min="8" max="8" width="5.875" style="5" customWidth="1"/>
    <col min="9" max="9" width="6.5" style="5" customWidth="1"/>
    <col min="10" max="10" width="6.875" style="6" customWidth="1"/>
    <col min="11" max="16380" width="9" style="4"/>
  </cols>
  <sheetData>
    <row r="1" s="1" customFormat="1" ht="2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5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 t="s">
        <v>8</v>
      </c>
      <c r="J2" s="20" t="s">
        <v>9</v>
      </c>
    </row>
    <row r="3" s="2" customFormat="1" ht="27" spans="1:10">
      <c r="A3" s="8"/>
      <c r="B3" s="9"/>
      <c r="C3" s="9"/>
      <c r="D3" s="10"/>
      <c r="E3" s="10"/>
      <c r="F3" s="10"/>
      <c r="G3" s="10" t="s">
        <v>10</v>
      </c>
      <c r="H3" s="11" t="s">
        <v>11</v>
      </c>
      <c r="I3" s="11"/>
      <c r="J3" s="20"/>
    </row>
    <row r="4" s="3" customFormat="1" ht="14.25" spans="1:10">
      <c r="A4" s="12">
        <v>1</v>
      </c>
      <c r="B4" s="13" t="s">
        <v>269</v>
      </c>
      <c r="C4" s="13" t="s">
        <v>270</v>
      </c>
      <c r="D4" s="28" t="s">
        <v>271</v>
      </c>
      <c r="E4" s="13" t="s">
        <v>272</v>
      </c>
      <c r="F4" s="15">
        <v>73.28</v>
      </c>
      <c r="G4" s="12">
        <v>79.58</v>
      </c>
      <c r="H4" s="16"/>
      <c r="I4" s="16">
        <f>F4*0.6+G4*0.4</f>
        <v>75.8</v>
      </c>
      <c r="J4" s="12">
        <v>1</v>
      </c>
    </row>
    <row r="5" s="3" customFormat="1" ht="14.25" spans="1:10">
      <c r="A5" s="12">
        <v>2</v>
      </c>
      <c r="B5" s="13" t="s">
        <v>269</v>
      </c>
      <c r="C5" s="13" t="s">
        <v>270</v>
      </c>
      <c r="D5" s="28" t="s">
        <v>273</v>
      </c>
      <c r="E5" s="13" t="s">
        <v>274</v>
      </c>
      <c r="F5" s="15">
        <v>67.39</v>
      </c>
      <c r="G5" s="12">
        <v>80.38</v>
      </c>
      <c r="H5" s="16"/>
      <c r="I5" s="16">
        <f>F5*0.6+G5*0.4</f>
        <v>72.586</v>
      </c>
      <c r="J5" s="12">
        <v>2</v>
      </c>
    </row>
    <row r="6" s="3" customFormat="1" ht="14.25" spans="1:10">
      <c r="A6" s="12">
        <v>3</v>
      </c>
      <c r="B6" s="13" t="s">
        <v>269</v>
      </c>
      <c r="C6" s="13" t="s">
        <v>270</v>
      </c>
      <c r="D6" s="28" t="s">
        <v>275</v>
      </c>
      <c r="E6" s="13" t="s">
        <v>276</v>
      </c>
      <c r="F6" s="15">
        <v>66.66</v>
      </c>
      <c r="G6" s="12">
        <v>78.04</v>
      </c>
      <c r="H6" s="16"/>
      <c r="I6" s="16">
        <f>F6*0.6+G6*0.4</f>
        <v>71.212</v>
      </c>
      <c r="J6" s="12">
        <v>3</v>
      </c>
    </row>
    <row r="7" s="3" customFormat="1" ht="14.25" spans="1:10">
      <c r="A7" s="12">
        <v>4</v>
      </c>
      <c r="B7" s="17" t="s">
        <v>269</v>
      </c>
      <c r="C7" s="17" t="s">
        <v>277</v>
      </c>
      <c r="D7" s="29" t="s">
        <v>278</v>
      </c>
      <c r="E7" s="17" t="s">
        <v>279</v>
      </c>
      <c r="F7" s="18">
        <v>54.98</v>
      </c>
      <c r="G7" s="12">
        <v>78.99</v>
      </c>
      <c r="H7" s="16"/>
      <c r="I7" s="16">
        <f>F7*0.6+G7*0.4</f>
        <v>64.584</v>
      </c>
      <c r="J7" s="12">
        <v>1</v>
      </c>
    </row>
    <row r="8" s="3" customFormat="1" ht="14.25" spans="1:10">
      <c r="A8" s="12">
        <v>5</v>
      </c>
      <c r="B8" s="13" t="s">
        <v>269</v>
      </c>
      <c r="C8" s="13" t="s">
        <v>280</v>
      </c>
      <c r="D8" s="28" t="s">
        <v>281</v>
      </c>
      <c r="E8" s="13" t="s">
        <v>282</v>
      </c>
      <c r="F8" s="15">
        <v>52.7</v>
      </c>
      <c r="G8" s="16">
        <v>79.5</v>
      </c>
      <c r="H8" s="16"/>
      <c r="I8" s="16">
        <f t="shared" ref="I8:I23" si="0">F8*0.6+G8*0.4</f>
        <v>63.42</v>
      </c>
      <c r="J8" s="12">
        <v>1</v>
      </c>
    </row>
    <row r="9" s="3" customFormat="1" ht="14.25" spans="1:10">
      <c r="A9" s="12">
        <v>6</v>
      </c>
      <c r="B9" s="13" t="s">
        <v>269</v>
      </c>
      <c r="C9" s="13" t="s">
        <v>283</v>
      </c>
      <c r="D9" s="28" t="s">
        <v>284</v>
      </c>
      <c r="E9" s="13" t="s">
        <v>285</v>
      </c>
      <c r="F9" s="19">
        <v>73.92</v>
      </c>
      <c r="G9" s="12">
        <v>77.79</v>
      </c>
      <c r="H9" s="16"/>
      <c r="I9" s="16">
        <f t="shared" si="0"/>
        <v>75.468</v>
      </c>
      <c r="J9" s="12">
        <v>1</v>
      </c>
    </row>
    <row r="10" s="3" customFormat="1" ht="14.25" spans="1:10">
      <c r="A10" s="12">
        <v>7</v>
      </c>
      <c r="B10" s="13" t="s">
        <v>269</v>
      </c>
      <c r="C10" s="13" t="s">
        <v>283</v>
      </c>
      <c r="D10" s="28" t="s">
        <v>286</v>
      </c>
      <c r="E10" s="13" t="s">
        <v>287</v>
      </c>
      <c r="F10" s="19">
        <v>75.24</v>
      </c>
      <c r="G10" s="12">
        <v>74.52</v>
      </c>
      <c r="H10" s="16"/>
      <c r="I10" s="16">
        <f t="shared" si="0"/>
        <v>74.952</v>
      </c>
      <c r="J10" s="12">
        <v>2</v>
      </c>
    </row>
    <row r="11" s="3" customFormat="1" ht="14.25" spans="1:10">
      <c r="A11" s="12">
        <v>8</v>
      </c>
      <c r="B11" s="13" t="s">
        <v>269</v>
      </c>
      <c r="C11" s="13" t="s">
        <v>283</v>
      </c>
      <c r="D11" s="28" t="s">
        <v>288</v>
      </c>
      <c r="E11" s="13" t="s">
        <v>289</v>
      </c>
      <c r="F11" s="19">
        <v>70.74</v>
      </c>
      <c r="G11" s="12">
        <v>78.29</v>
      </c>
      <c r="H11" s="16"/>
      <c r="I11" s="16">
        <f t="shared" si="0"/>
        <v>73.76</v>
      </c>
      <c r="J11" s="12">
        <v>3</v>
      </c>
    </row>
    <row r="12" s="3" customFormat="1" ht="14.25" spans="1:10">
      <c r="A12" s="12">
        <v>9</v>
      </c>
      <c r="B12" s="13" t="s">
        <v>269</v>
      </c>
      <c r="C12" s="13" t="s">
        <v>283</v>
      </c>
      <c r="D12" s="28" t="s">
        <v>290</v>
      </c>
      <c r="E12" s="13" t="s">
        <v>291</v>
      </c>
      <c r="F12" s="19">
        <v>70</v>
      </c>
      <c r="G12" s="12">
        <v>79.08</v>
      </c>
      <c r="H12" s="16"/>
      <c r="I12" s="16">
        <f t="shared" si="0"/>
        <v>73.632</v>
      </c>
      <c r="J12" s="12">
        <v>4</v>
      </c>
    </row>
    <row r="13" s="3" customFormat="1" ht="14.25" spans="1:10">
      <c r="A13" s="12">
        <v>10</v>
      </c>
      <c r="B13" s="13" t="s">
        <v>269</v>
      </c>
      <c r="C13" s="13" t="s">
        <v>283</v>
      </c>
      <c r="D13" s="28" t="s">
        <v>292</v>
      </c>
      <c r="E13" s="13" t="s">
        <v>293</v>
      </c>
      <c r="F13" s="19">
        <v>68.13</v>
      </c>
      <c r="G13" s="12">
        <v>79.79</v>
      </c>
      <c r="H13" s="16"/>
      <c r="I13" s="16">
        <f t="shared" si="0"/>
        <v>72.794</v>
      </c>
      <c r="J13" s="12">
        <v>5</v>
      </c>
    </row>
    <row r="14" s="3" customFormat="1" ht="14.25" spans="1:10">
      <c r="A14" s="12">
        <v>11</v>
      </c>
      <c r="B14" s="13" t="s">
        <v>269</v>
      </c>
      <c r="C14" s="13" t="s">
        <v>283</v>
      </c>
      <c r="D14" s="28" t="s">
        <v>294</v>
      </c>
      <c r="E14" s="13" t="s">
        <v>295</v>
      </c>
      <c r="F14" s="19">
        <v>68.42</v>
      </c>
      <c r="G14" s="12">
        <v>78.54</v>
      </c>
      <c r="H14" s="16"/>
      <c r="I14" s="16">
        <f t="shared" si="0"/>
        <v>72.468</v>
      </c>
      <c r="J14" s="12">
        <v>6</v>
      </c>
    </row>
    <row r="15" s="3" customFormat="1" ht="14.25" spans="1:10">
      <c r="A15" s="12">
        <v>12</v>
      </c>
      <c r="B15" s="13" t="s">
        <v>269</v>
      </c>
      <c r="C15" s="13" t="s">
        <v>283</v>
      </c>
      <c r="D15" s="28" t="s">
        <v>296</v>
      </c>
      <c r="E15" s="13" t="s">
        <v>297</v>
      </c>
      <c r="F15" s="19">
        <v>68.34</v>
      </c>
      <c r="G15" s="12">
        <v>78.33</v>
      </c>
      <c r="H15" s="16"/>
      <c r="I15" s="16">
        <f t="shared" si="0"/>
        <v>72.336</v>
      </c>
      <c r="J15" s="12">
        <v>7</v>
      </c>
    </row>
    <row r="16" s="3" customFormat="1" ht="14.25" spans="1:10">
      <c r="A16" s="12">
        <v>13</v>
      </c>
      <c r="B16" s="13" t="s">
        <v>269</v>
      </c>
      <c r="C16" s="13" t="s">
        <v>298</v>
      </c>
      <c r="D16" s="28" t="s">
        <v>299</v>
      </c>
      <c r="E16" s="13" t="s">
        <v>300</v>
      </c>
      <c r="F16" s="15">
        <v>50.31</v>
      </c>
      <c r="G16" s="12">
        <v>79.38</v>
      </c>
      <c r="H16" s="16"/>
      <c r="I16" s="16">
        <f t="shared" si="0"/>
        <v>61.938</v>
      </c>
      <c r="J16" s="12">
        <v>1</v>
      </c>
    </row>
    <row r="17" s="3" customFormat="1" ht="14.25" spans="1:10">
      <c r="A17" s="12">
        <v>14</v>
      </c>
      <c r="B17" s="13" t="s">
        <v>269</v>
      </c>
      <c r="C17" s="13" t="s">
        <v>247</v>
      </c>
      <c r="D17" s="27" t="s">
        <v>301</v>
      </c>
      <c r="E17" s="13" t="s">
        <v>302</v>
      </c>
      <c r="F17" s="15">
        <v>56.86</v>
      </c>
      <c r="G17" s="12">
        <v>79.47</v>
      </c>
      <c r="H17" s="16"/>
      <c r="I17" s="16">
        <f t="shared" si="0"/>
        <v>65.904</v>
      </c>
      <c r="J17" s="12">
        <v>1</v>
      </c>
    </row>
    <row r="18" s="3" customFormat="1" ht="14.25" spans="1:10">
      <c r="A18" s="12">
        <v>15</v>
      </c>
      <c r="B18" s="13" t="s">
        <v>269</v>
      </c>
      <c r="C18" s="13" t="s">
        <v>303</v>
      </c>
      <c r="D18" s="27" t="s">
        <v>304</v>
      </c>
      <c r="E18" s="13" t="s">
        <v>305</v>
      </c>
      <c r="F18" s="15">
        <v>55.07</v>
      </c>
      <c r="G18" s="12">
        <v>81.37</v>
      </c>
      <c r="H18" s="16"/>
      <c r="I18" s="16">
        <f t="shared" si="0"/>
        <v>65.59</v>
      </c>
      <c r="J18" s="12">
        <v>1</v>
      </c>
    </row>
    <row r="19" s="3" customFormat="1" ht="14.25" spans="1:10">
      <c r="A19" s="12">
        <v>16</v>
      </c>
      <c r="B19" s="13" t="s">
        <v>269</v>
      </c>
      <c r="C19" s="13" t="s">
        <v>306</v>
      </c>
      <c r="D19" s="28" t="s">
        <v>307</v>
      </c>
      <c r="E19" s="13" t="s">
        <v>308</v>
      </c>
      <c r="F19" s="15">
        <v>68.78</v>
      </c>
      <c r="G19" s="12">
        <v>80.87</v>
      </c>
      <c r="H19" s="16"/>
      <c r="I19" s="16">
        <f t="shared" si="0"/>
        <v>73.616</v>
      </c>
      <c r="J19" s="12">
        <v>1</v>
      </c>
    </row>
    <row r="20" s="3" customFormat="1" ht="14.25" spans="1:10">
      <c r="A20" s="12">
        <v>17</v>
      </c>
      <c r="B20" s="13" t="s">
        <v>269</v>
      </c>
      <c r="C20" s="13" t="s">
        <v>255</v>
      </c>
      <c r="D20" s="28" t="s">
        <v>309</v>
      </c>
      <c r="E20" s="13" t="s">
        <v>310</v>
      </c>
      <c r="F20" s="19">
        <v>78.78</v>
      </c>
      <c r="G20" s="12">
        <v>78.29</v>
      </c>
      <c r="H20" s="16"/>
      <c r="I20" s="16">
        <f t="shared" si="0"/>
        <v>78.584</v>
      </c>
      <c r="J20" s="12">
        <v>1</v>
      </c>
    </row>
    <row r="21" s="3" customFormat="1" ht="14.25" spans="1:10">
      <c r="A21" s="12">
        <v>18</v>
      </c>
      <c r="B21" s="13" t="s">
        <v>269</v>
      </c>
      <c r="C21" s="13" t="s">
        <v>255</v>
      </c>
      <c r="D21" s="28" t="s">
        <v>311</v>
      </c>
      <c r="E21" s="13" t="s">
        <v>312</v>
      </c>
      <c r="F21" s="19">
        <v>66.43</v>
      </c>
      <c r="G21" s="12">
        <v>77.03</v>
      </c>
      <c r="H21" s="16"/>
      <c r="I21" s="16">
        <f t="shared" si="0"/>
        <v>70.67</v>
      </c>
      <c r="J21" s="12">
        <v>2</v>
      </c>
    </row>
  </sheetData>
  <mergeCells count="10">
    <mergeCell ref="A1:J1"/>
    <mergeCell ref="G2:H2"/>
    <mergeCell ref="A2:A3"/>
    <mergeCell ref="B2:B3"/>
    <mergeCell ref="C2:C3"/>
    <mergeCell ref="D2:D3"/>
    <mergeCell ref="E2:E3"/>
    <mergeCell ref="F2:F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县人民医院</vt:lpstr>
      <vt:lpstr>县中医院</vt:lpstr>
      <vt:lpstr>县妇保院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宁静</cp:lastModifiedBy>
  <dcterms:created xsi:type="dcterms:W3CDTF">2021-01-26T02:43:00Z</dcterms:created>
  <dcterms:modified xsi:type="dcterms:W3CDTF">2021-01-28T03:18:55Z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