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Sheet1" sheetId="1" r:id="rId4"/>
    <sheet state="visible" name="Sheet2" sheetId="2" r:id="rId5"/>
    <sheet state="visible" name="Sheet3" sheetId="3" r:id="rId6"/>
  </sheets>
</workbook>
</file>

<file path=xl/sharedStrings.xml><?xml version="1.0" encoding="utf-8"?>
<sst xmlns="http://schemas.openxmlformats.org/spreadsheetml/2006/main">
  <si>
    <t>望江县公安局2021年公开招聘警务辅助人员考试成绩公示</t>
  </si>
  <si>
    <t>特警大队岗位（男性）</t>
  </si>
  <si>
    <t>姓名</t>
  </si>
  <si>
    <t>准考号</t>
  </si>
  <si>
    <t>笔试</t>
  </si>
  <si>
    <t>体能</t>
  </si>
  <si>
    <t>面试</t>
  </si>
  <si>
    <t>加分</t>
  </si>
  <si>
    <t>总分</t>
  </si>
  <si>
    <t>排名</t>
  </si>
  <si>
    <t>备注</t>
  </si>
  <si>
    <t>考试成绩(100分)</t>
  </si>
  <si>
    <t>折算成绩(20%)</t>
  </si>
  <si>
    <t>测试成绩(100分)</t>
  </si>
  <si>
    <t>折算成绩(50%)</t>
  </si>
  <si>
    <t>原始成绩(100分)</t>
  </si>
  <si>
    <t>折算成绩(30%)</t>
  </si>
  <si>
    <t>曹*龙</t>
  </si>
  <si>
    <t>帅*彬</t>
  </si>
  <si>
    <t>陈*</t>
  </si>
  <si>
    <t>缺考</t>
  </si>
  <si>
    <t>祖*勇</t>
  </si>
  <si>
    <t>郑*俊</t>
  </si>
  <si>
    <t>曹*成</t>
  </si>
  <si>
    <t>饶*</t>
  </si>
  <si>
    <t>查*</t>
  </si>
  <si>
    <t>韩*</t>
  </si>
  <si>
    <t>李*</t>
  </si>
  <si>
    <t>姜*浩</t>
  </si>
  <si>
    <t>其它岗位（男性）</t>
  </si>
  <si>
    <t>折算成绩(40%)</t>
  </si>
  <si>
    <t>施*龙</t>
  </si>
  <si>
    <t>余*宇</t>
  </si>
  <si>
    <t>刘*城</t>
  </si>
  <si>
    <t>张*阳</t>
  </si>
  <si>
    <t>项*君</t>
  </si>
  <si>
    <t>胡*望</t>
  </si>
  <si>
    <t>鲍*华</t>
  </si>
  <si>
    <t>徐*</t>
  </si>
  <si>
    <t>周*</t>
  </si>
  <si>
    <t>胡*银</t>
  </si>
  <si>
    <t>柯*源</t>
  </si>
  <si>
    <t>余*</t>
  </si>
  <si>
    <t>其它岗位（女性）</t>
  </si>
  <si>
    <t>邓*</t>
  </si>
  <si>
    <t>吴*祎</t>
  </si>
  <si>
    <t>万*诚</t>
  </si>
  <si>
    <t>虞*绘</t>
  </si>
  <si>
    <t>帅*伟</t>
  </si>
  <si>
    <t>赵*</t>
  </si>
  <si>
    <t>江*飞</t>
  </si>
  <si>
    <t>徐*涛</t>
  </si>
  <si>
    <t>产*楠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</si>
</sst>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5">
    <font>
      <name val="宋体"/>
      <charset val="134"/>
      <color rgb="FF000000"/>
      <sz val="11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黑体"/>
      <charset val="134"/>
      <family val="3"/>
      <color rgb="FF000000"/>
      <sz val="11"/>
    </font>
    <font>
      <name val="宋体"/>
      <charset val="134"/>
      <color rgb="FF000000"/>
      <sz val="12"/>
    </font>
    <font>
      <name val="宋体"/>
      <charset val="134"/>
      <color rgb="FFFF0000"/>
      <sz val="11"/>
    </font>
    <font>
      <name val="黑体"/>
      <charset val="134"/>
      <family val="3"/>
      <b/>
      <color rgb="FF000000"/>
      <sz val="20"/>
    </font>
    <font>
      <name val="黑体"/>
      <charset val="134"/>
      <family val="3"/>
      <color rgb="FF000000"/>
      <sz val="12"/>
    </font>
    <font>
      <name val="黑体"/>
      <charset val="134"/>
      <family val="3"/>
      <color rgb="FF000000"/>
      <sz val="12"/>
    </font>
    <font>
      <name val="宋体"/>
      <charset val="134"/>
      <color rgb="FF000000"/>
      <sz val="12"/>
    </font>
    <font>
      <name val="宋体"/>
      <charset val="134"/>
      <color rgb="FF000000"/>
      <sz val="12"/>
    </font>
    <font>
      <name val="黑体"/>
      <charset val="134"/>
      <family val="3"/>
      <color rgb="FFFF0000"/>
      <sz val="12"/>
    </font>
    <font>
      <name val="宋体"/>
      <charset val="134"/>
      <color rgb="FFFF0000"/>
      <sz val="12"/>
    </font>
    <font>
      <name val="宋体"/>
      <charset val="134"/>
      <color rgb="FF000000"/>
      <sz val="10"/>
    </font>
    <font>
      <name val="宋体"/>
      <charset val="134"/>
      <color rgb="FF000000"/>
      <sz val="10"/>
    </font>
    <font>
      <name val="宋体"/>
      <charset val="134"/>
      <color rgb="FF000000"/>
      <sz val="11"/>
    </font>
    <font>
      <name val="宋体"/>
      <charset val="134"/>
      <b/>
      <color rgb="FFFFFFFF"/>
      <sz val="11"/>
    </font>
    <font>
      <name val="宋体"/>
      <charset val="134"/>
      <b/>
      <color rgb="FF333399"/>
      <sz val="13"/>
    </font>
    <font>
      <name val="宋体"/>
      <charset val="134"/>
      <color rgb="FFFF0000"/>
      <sz val="11"/>
    </font>
    <font>
      <name val="宋体"/>
      <charset val="134"/>
      <i/>
      <color rgb="FF808080"/>
      <sz val="11"/>
    </font>
    <font>
      <name val="宋体"/>
      <charset val="134"/>
      <b/>
      <color rgb="FF333399"/>
      <sz val="11"/>
    </font>
    <font>
      <name val="宋体"/>
      <charset val="134"/>
      <color rgb="FF800080"/>
      <sz val="11"/>
      <u val="single"/>
    </font>
    <font>
      <name val="宋体"/>
      <charset val="134"/>
      <color rgb="FF800000"/>
      <sz val="11"/>
    </font>
    <font>
      <name val="宋体"/>
      <charset val="134"/>
      <color rgb="FFFFFFFF"/>
      <sz val="11"/>
    </font>
    <font>
      <name val="宋体"/>
      <charset val="134"/>
      <b/>
      <color rgb="FF333333"/>
      <sz val="11"/>
    </font>
    <font>
      <name val="宋体"/>
      <charset val="134"/>
      <b/>
      <color rgb="FF333399"/>
      <sz val="15"/>
    </font>
    <font>
      <name val="宋体"/>
      <charset val="134"/>
      <b/>
      <color rgb="FF000000"/>
      <sz val="11"/>
    </font>
    <font>
      <name val="宋体"/>
      <charset val="134"/>
      <b/>
      <color rgb="FF333399"/>
      <sz val="18"/>
    </font>
    <font>
      <name val="宋体"/>
      <charset val="134"/>
      <color rgb="FF0000FF"/>
      <sz val="11"/>
      <u val="single"/>
    </font>
    <font>
      <name val="宋体"/>
      <charset val="134"/>
      <color rgb="FF808000"/>
      <sz val="11"/>
    </font>
    <font>
      <name val="宋体"/>
      <charset val="134"/>
      <color rgb="FF333399"/>
      <sz val="11"/>
    </font>
    <font>
      <name val="宋体"/>
      <charset val="134"/>
      <b/>
      <color rgb="FFFF6600"/>
      <sz val="11"/>
    </font>
    <font>
      <name val="宋体"/>
      <charset val="134"/>
      <color rgb="FFFF6600"/>
      <sz val="11"/>
    </font>
    <font>
      <name val="宋体"/>
      <charset val="134"/>
      <color rgb="FF008000"/>
      <sz val="11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CCFFCC"/>
      </patternFill>
    </fill>
    <fill>
      <patternFill patternType="solid">
        <fgColor rgb="FFFF99CC"/>
      </patternFill>
    </fill>
    <fill>
      <patternFill patternType="solid">
        <fgColor rgb="FFC0C0C0"/>
      </patternFill>
    </fill>
    <fill>
      <patternFill patternType="solid">
        <fgColor rgb="FFFF8080"/>
      </patternFill>
    </fill>
    <fill>
      <patternFill patternType="solid">
        <fgColor rgb="FFFFFFFF"/>
      </patternFill>
    </fill>
    <fill>
      <patternFill patternType="solid">
        <fgColor rgb="FF969696"/>
      </patternFill>
    </fill>
    <fill>
      <patternFill patternType="solid">
        <fgColor rgb="FF993366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666699"/>
      </patternFill>
    </fill>
    <fill>
      <patternFill patternType="solid">
        <fgColor rgb="FFCCCCFF"/>
      </patternFill>
    </fill>
    <fill>
      <patternFill patternType="solid">
        <fgColor rgb="FF808080"/>
      </patternFill>
    </fill>
    <fill>
      <patternFill patternType="solid">
        <fgColor rgb="FF33CCCC"/>
      </patternFill>
    </fill>
    <fill>
      <patternFill patternType="solid">
        <fgColor rgb="FF99CCFF"/>
      </patternFill>
    </fill>
  </fills>
  <borders count="11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666699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99CC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C0C0C0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666699"/>
      </top>
      <bottom style="double">
        <color rgb="FF666699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2" fontId="10" fillId="0" borderId="0" xfId="0" applyNumberFormat="1" applyFont="1" applyAlignment="1">
      <alignment vertical="center"/>
    </xf>
    <xf numFmtId="0" fontId="16" fillId="2" borderId="0" xfId="0" applyFont="1" applyFill="1" applyAlignment="1">
      <alignment vertical="center"/>
    </xf>
    <xf numFmtId="0" fontId="31" fillId="3" borderId="1" xfId="0" applyFont="1" applyFill="1" applyBorder="1" applyAlignment="1">
      <alignment vertical="center"/>
    </xf>
    <xf numFmtId="44" fontId="10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0" fontId="16" fillId="4" borderId="0" xfId="0" applyFont="1" applyFill="1" applyAlignment="1">
      <alignment vertical="center"/>
    </xf>
    <xf numFmtId="0" fontId="23" fillId="5" borderId="0" xfId="0" applyFont="1" applyFill="1" applyAlignment="1">
      <alignment vertical="center"/>
    </xf>
    <xf numFmtId="43" fontId="10" fillId="0" borderId="0" xfId="0" applyNumberFormat="1" applyFont="1" applyAlignment="1">
      <alignment vertical="center"/>
    </xf>
    <xf numFmtId="0" fontId="24" fillId="6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9" fontId="10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24" fillId="7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6" fillId="0" borderId="3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24" fillId="6" borderId="0" xfId="0" applyFont="1" applyFill="1" applyAlignment="1">
      <alignment vertical="center"/>
    </xf>
    <xf numFmtId="0" fontId="21" fillId="0" borderId="5" xfId="0" applyFont="1" applyBorder="1" applyAlignment="1">
      <alignment vertical="center"/>
    </xf>
    <xf numFmtId="0" fontId="24" fillId="6" borderId="0" xfId="0" applyFont="1" applyFill="1" applyAlignment="1">
      <alignment vertical="center"/>
    </xf>
    <xf numFmtId="0" fontId="25" fillId="8" borderId="6" xfId="0" applyFont="1" applyFill="1" applyBorder="1" applyAlignment="1">
      <alignment vertical="center"/>
    </xf>
    <xf numFmtId="0" fontId="32" fillId="8" borderId="1" xfId="0" applyFont="1" applyFill="1" applyBorder="1" applyAlignment="1">
      <alignment vertical="center"/>
    </xf>
    <xf numFmtId="0" fontId="17" fillId="9" borderId="7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24" fillId="10" borderId="0" xfId="0" applyFont="1" applyFill="1" applyAlignment="1">
      <alignment vertical="center"/>
    </xf>
    <xf numFmtId="0" fontId="33" fillId="0" borderId="8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34" fillId="4" borderId="0" xfId="0" applyFont="1" applyFill="1" applyAlignment="1">
      <alignment vertical="center"/>
    </xf>
    <xf numFmtId="0" fontId="30" fillId="11" borderId="0" xfId="0" applyFont="1" applyFill="1" applyAlignment="1">
      <alignment vertical="center"/>
    </xf>
    <xf numFmtId="0" fontId="16" fillId="12" borderId="0" xfId="0" applyFont="1" applyFill="1" applyAlignment="1">
      <alignment vertical="center"/>
    </xf>
    <xf numFmtId="0" fontId="24" fillId="13" borderId="0" xfId="0" applyFont="1" applyFill="1" applyAlignment="1">
      <alignment vertical="center"/>
    </xf>
    <xf numFmtId="0" fontId="16" fillId="12" borderId="0" xfId="0" applyFont="1" applyFill="1" applyAlignment="1">
      <alignment vertical="center"/>
    </xf>
    <xf numFmtId="0" fontId="16" fillId="14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24" fillId="15" borderId="0" xfId="0" applyFont="1" applyFill="1" applyAlignment="1">
      <alignment vertical="center"/>
    </xf>
    <xf numFmtId="0" fontId="24" fillId="13" borderId="0" xfId="0" applyFont="1" applyFill="1" applyAlignment="1">
      <alignment vertical="center"/>
    </xf>
    <xf numFmtId="0" fontId="16" fillId="14" borderId="0" xfId="0" applyFont="1" applyFill="1" applyAlignment="1">
      <alignment vertical="center"/>
    </xf>
    <xf numFmtId="0" fontId="16" fillId="6" borderId="0" xfId="0" applyFont="1" applyFill="1" applyAlignment="1">
      <alignment vertical="center"/>
    </xf>
    <xf numFmtId="0" fontId="24" fillId="16" borderId="0" xfId="0" applyFont="1" applyFill="1" applyAlignment="1">
      <alignment vertical="center"/>
    </xf>
    <xf numFmtId="0" fontId="16" fillId="14" borderId="0" xfId="0" applyFont="1" applyFill="1" applyAlignment="1">
      <alignment vertical="center"/>
    </xf>
    <xf numFmtId="0" fontId="24" fillId="17" borderId="0" xfId="0" applyFont="1" applyFill="1" applyAlignment="1">
      <alignment vertical="center"/>
    </xf>
    <xf numFmtId="0" fontId="24" fillId="7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176" fontId="9" fillId="8" borderId="10" xfId="0" applyNumberFormat="1" applyFont="1" applyFill="1" applyBorder="1" applyAlignment="1">
      <alignment horizontal="center" vertical="center" wrapText="1"/>
    </xf>
    <xf numFmtId="176" fontId="5" fillId="8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33" sqref="A33"/>
    </sheetView>
  </sheetViews>
  <sheetFormatPr baseColWidth="8" defaultRowHeight="13"/>
  <cols>
    <col min="1" max="1" width="10.375" style="4" customWidth="1"/>
    <col min="2" max="2" width="11" style="4" customWidth="1"/>
    <col min="3" max="3" width="11.375" style="5" customWidth="1"/>
    <col min="4" max="4" width="11.25" style="5" customWidth="1"/>
    <col min="5" max="5" width="11.625" style="5" customWidth="1"/>
    <col min="6" max="6" width="11.375" style="5" customWidth="1"/>
    <col min="7" max="7" width="11.625" style="5" customWidth="1"/>
    <col min="8" max="8" width="10.875" style="5" customWidth="1"/>
    <col min="9" max="9" width="11.25" style="5" customWidth="1"/>
    <col min="10" max="10" width="11" style="5" customWidth="1"/>
    <col min="11" max="11" width="9.875" style="6" customWidth="1"/>
    <col min="12" max="12" width="12.25" style="4" customWidth="1"/>
    <col min="13" max="257" width="9" style="4" customWidth="1"/>
  </cols>
  <sheetData>
    <row ht="47.25" customHeight="1" r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ht="34.5" customHeight="1" r="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ht="30.75" customHeight="1" r="3" s="1" customFormat="1">
      <c r="A3" s="9" t="s">
        <v>2</v>
      </c>
      <c r="B3" s="10" t="s">
        <v>3</v>
      </c>
      <c r="C3" s="11" t="s">
        <v>4</v>
      </c>
      <c r="D3" s="11"/>
      <c r="E3" s="11" t="s">
        <v>5</v>
      </c>
      <c r="F3" s="11"/>
      <c r="G3" s="11" t="s">
        <v>6</v>
      </c>
      <c r="H3" s="11"/>
      <c r="I3" s="11" t="s">
        <v>7</v>
      </c>
      <c r="J3" s="11" t="s">
        <v>8</v>
      </c>
      <c r="K3" s="22" t="s">
        <v>9</v>
      </c>
      <c r="L3" s="23" t="s">
        <v>10</v>
      </c>
    </row>
    <row ht="37.5" customHeight="1" r="4">
      <c r="A4" s="9"/>
      <c r="B4" s="10"/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11" t="s">
        <v>16</v>
      </c>
      <c r="I4" s="11"/>
      <c r="J4" s="11"/>
      <c r="K4" s="22"/>
      <c r="L4" s="23"/>
    </row>
    <row ht="23.1" customHeight="1" r="5" s="2" customFormat="1">
      <c r="A5" s="12" t="s">
        <v>17</v>
      </c>
      <c r="B5" s="12">
        <v>21001</v>
      </c>
      <c r="C5" s="13">
        <v>88.5</v>
      </c>
      <c r="D5" s="13">
        <f>C5*0.2</f>
        <v>17.7</v>
      </c>
      <c r="E5" s="13">
        <v>35</v>
      </c>
      <c r="F5" s="13">
        <f>E5*0.5</f>
        <v>17.5</v>
      </c>
      <c r="G5" s="13">
        <v>86.4</v>
      </c>
      <c r="H5" s="13">
        <f>G5*0.3</f>
        <v>25.92</v>
      </c>
      <c r="I5" s="13">
        <v>5</v>
      </c>
      <c r="J5" s="13">
        <f>D5+F5+H5+I5</f>
        <v>66.12</v>
      </c>
      <c r="K5" s="24">
        <v>4</v>
      </c>
      <c r="L5" s="12"/>
    </row>
    <row ht="23.1" customHeight="1" r="6" s="2" customFormat="1">
      <c r="A6" s="14" t="s">
        <v>18</v>
      </c>
      <c r="B6" s="12">
        <v>21002</v>
      </c>
      <c r="C6" s="13">
        <v>80.5</v>
      </c>
      <c r="D6" s="13">
        <f>C6*0.2</f>
        <v>16.1</v>
      </c>
      <c r="E6" s="13">
        <v>10</v>
      </c>
      <c r="F6" s="13">
        <f>E6*0.5</f>
        <v>5</v>
      </c>
      <c r="G6" s="13">
        <v>86.4</v>
      </c>
      <c r="H6" s="13">
        <f>G6*0.3</f>
        <v>25.92</v>
      </c>
      <c r="I6" s="13">
        <v>6</v>
      </c>
      <c r="J6" s="13">
        <f>D6+F6+H6+I6</f>
        <v>53.02</v>
      </c>
      <c r="K6" s="24">
        <v>7</v>
      </c>
      <c r="L6" s="12"/>
    </row>
    <row ht="23.1" customHeight="1" r="7" s="2" customFormat="1">
      <c r="A7" s="14" t="s">
        <v>19</v>
      </c>
      <c r="B7" s="12">
        <v>21003</v>
      </c>
      <c r="C7" s="13">
        <v>0</v>
      </c>
      <c r="D7" s="13">
        <f>C7*0.2</f>
        <v>0</v>
      </c>
      <c r="E7" s="13">
        <v>0</v>
      </c>
      <c r="F7" s="13">
        <f>E7*0.5</f>
        <v>0</v>
      </c>
      <c r="G7" s="13">
        <v>0</v>
      </c>
      <c r="H7" s="13">
        <f>G7*0.3</f>
        <v>0</v>
      </c>
      <c r="I7" s="13"/>
      <c r="J7" s="13">
        <f>D7+F7+H7+I7</f>
        <v>0</v>
      </c>
      <c r="K7" s="24"/>
      <c r="L7" s="25" t="s">
        <v>20</v>
      </c>
    </row>
    <row ht="23.1" customHeight="1" r="8" s="2" customFormat="1">
      <c r="A8" s="14" t="s">
        <v>21</v>
      </c>
      <c r="B8" s="12">
        <v>21004</v>
      </c>
      <c r="C8" s="13">
        <v>77</v>
      </c>
      <c r="D8" s="13">
        <f>C8*0.2</f>
        <v>15.4</v>
      </c>
      <c r="E8" s="13">
        <v>85</v>
      </c>
      <c r="F8" s="13">
        <f>E8*0.5</f>
        <v>42.5</v>
      </c>
      <c r="G8" s="13">
        <v>85.6</v>
      </c>
      <c r="H8" s="13">
        <f>G8*0.3</f>
        <v>25.68</v>
      </c>
      <c r="I8" s="13">
        <v>7</v>
      </c>
      <c r="J8" s="13">
        <f>D8+F8+H8+I8</f>
        <v>90.58</v>
      </c>
      <c r="K8" s="24">
        <v>2</v>
      </c>
      <c r="L8" s="12"/>
    </row>
    <row ht="23.1" customHeight="1" r="9" s="2" customFormat="1">
      <c r="A9" s="12" t="s">
        <v>22</v>
      </c>
      <c r="B9" s="12">
        <v>21005</v>
      </c>
      <c r="C9" s="13">
        <v>83</v>
      </c>
      <c r="D9" s="13">
        <f>C9*0.2</f>
        <v>16.6</v>
      </c>
      <c r="E9" s="13">
        <v>100</v>
      </c>
      <c r="F9" s="13">
        <f>E9*0.5</f>
        <v>50</v>
      </c>
      <c r="G9" s="13">
        <v>86.2</v>
      </c>
      <c r="H9" s="13">
        <f>G9*0.3</f>
        <v>25.86</v>
      </c>
      <c r="I9" s="13">
        <v>6</v>
      </c>
      <c r="J9" s="13">
        <f>D9+F9+H9+I9</f>
        <v>98.46</v>
      </c>
      <c r="K9" s="24">
        <v>1</v>
      </c>
      <c r="L9" s="12"/>
    </row>
    <row ht="23.1" customHeight="1" r="10" s="2" customFormat="1">
      <c r="A10" s="14" t="s">
        <v>23</v>
      </c>
      <c r="B10" s="12">
        <v>21006</v>
      </c>
      <c r="C10" s="13">
        <v>0</v>
      </c>
      <c r="D10" s="13">
        <f>C10*0.2</f>
        <v>0</v>
      </c>
      <c r="E10" s="13">
        <v>0</v>
      </c>
      <c r="F10" s="13">
        <f>E10*0.5</f>
        <v>0</v>
      </c>
      <c r="G10" s="13">
        <v>0</v>
      </c>
      <c r="H10" s="13">
        <f>G10*0.3</f>
        <v>0</v>
      </c>
      <c r="I10" s="13"/>
      <c r="J10" s="13">
        <f>D10+F10+H10+I10</f>
        <v>0</v>
      </c>
      <c r="K10" s="24"/>
      <c r="L10" s="25" t="s">
        <v>20</v>
      </c>
    </row>
    <row ht="23.1" customHeight="1" r="11" s="2" customFormat="1">
      <c r="A11" s="12" t="s">
        <v>24</v>
      </c>
      <c r="B11" s="12">
        <v>21007</v>
      </c>
      <c r="C11" s="13">
        <v>79</v>
      </c>
      <c r="D11" s="13">
        <f>C11*0.2</f>
        <v>15.8</v>
      </c>
      <c r="E11" s="13">
        <v>35</v>
      </c>
      <c r="F11" s="13">
        <f>E11*0.5</f>
        <v>17.5</v>
      </c>
      <c r="G11" s="13">
        <v>86.4</v>
      </c>
      <c r="H11" s="13">
        <f>G11*0.3</f>
        <v>25.92</v>
      </c>
      <c r="I11" s="13">
        <v>1</v>
      </c>
      <c r="J11" s="13">
        <f>D11+F11+H11+I11</f>
        <v>60.22</v>
      </c>
      <c r="K11" s="24">
        <v>5</v>
      </c>
      <c r="L11" s="12"/>
    </row>
    <row ht="23.1" customHeight="1" r="12" s="2" customFormat="1">
      <c r="A12" s="12" t="s">
        <v>25</v>
      </c>
      <c r="B12" s="12">
        <v>21008</v>
      </c>
      <c r="C12" s="13">
        <v>80.5</v>
      </c>
      <c r="D12" s="13">
        <f>C12*0.2</f>
        <v>16.1</v>
      </c>
      <c r="E12" s="13">
        <v>10</v>
      </c>
      <c r="F12" s="13">
        <f>E12*0.5</f>
        <v>5</v>
      </c>
      <c r="G12" s="13">
        <v>86.2</v>
      </c>
      <c r="H12" s="13">
        <f>G12*0.3</f>
        <v>25.86</v>
      </c>
      <c r="I12" s="13">
        <v>7</v>
      </c>
      <c r="J12" s="13">
        <f>D12+F12+H12+I12</f>
        <v>53.96</v>
      </c>
      <c r="K12" s="24">
        <v>6</v>
      </c>
      <c r="L12" s="12"/>
    </row>
    <row ht="23.1" customHeight="1" r="13" s="2" customFormat="1">
      <c r="A13" s="12" t="s">
        <v>26</v>
      </c>
      <c r="B13" s="12">
        <v>21009</v>
      </c>
      <c r="C13" s="13">
        <v>0</v>
      </c>
      <c r="D13" s="13">
        <f>C13*0.2</f>
        <v>0</v>
      </c>
      <c r="E13" s="13">
        <v>0</v>
      </c>
      <c r="F13" s="13">
        <f>E13*0.5</f>
        <v>0</v>
      </c>
      <c r="G13" s="13">
        <v>0</v>
      </c>
      <c r="H13" s="13">
        <f>G13*0.3</f>
        <v>0</v>
      </c>
      <c r="I13" s="13"/>
      <c r="J13" s="13">
        <f>D13+F13+H13+I13</f>
        <v>0</v>
      </c>
      <c r="K13" s="24"/>
      <c r="L13" s="25" t="s">
        <v>20</v>
      </c>
    </row>
    <row ht="23.1" customHeight="1" r="14" s="2" customFormat="1">
      <c r="A14" s="14" t="s">
        <v>27</v>
      </c>
      <c r="B14" s="12">
        <v>21010</v>
      </c>
      <c r="C14" s="13">
        <v>70</v>
      </c>
      <c r="D14" s="13">
        <f>C14*0.2</f>
        <v>14</v>
      </c>
      <c r="E14" s="13">
        <v>60</v>
      </c>
      <c r="F14" s="13">
        <f>E14*0.5</f>
        <v>30</v>
      </c>
      <c r="G14" s="13">
        <v>84</v>
      </c>
      <c r="H14" s="13">
        <f>G14*0.3</f>
        <v>25.2</v>
      </c>
      <c r="I14" s="13">
        <v>1</v>
      </c>
      <c r="J14" s="13">
        <f>D14+F14+H14+I14</f>
        <v>70.2</v>
      </c>
      <c r="K14" s="24">
        <v>3</v>
      </c>
      <c r="L14" s="12"/>
    </row>
    <row ht="23.1" customHeight="1" r="15" s="2" customFormat="1">
      <c r="A15" s="12" t="s">
        <v>28</v>
      </c>
      <c r="B15" s="12">
        <v>21011</v>
      </c>
      <c r="C15" s="13">
        <v>0</v>
      </c>
      <c r="D15" s="13">
        <f>C15*0.2</f>
        <v>0</v>
      </c>
      <c r="E15" s="13">
        <v>0</v>
      </c>
      <c r="F15" s="13">
        <f>E15*0.5</f>
        <v>0</v>
      </c>
      <c r="G15" s="13">
        <v>0</v>
      </c>
      <c r="H15" s="13">
        <f>G15*0.3</f>
        <v>0</v>
      </c>
      <c r="I15" s="13"/>
      <c r="J15" s="13">
        <f>D15+F15+H15+I15</f>
        <v>0</v>
      </c>
      <c r="K15" s="24"/>
      <c r="L15" s="25" t="s">
        <v>20</v>
      </c>
    </row>
    <row ht="23.1" customHeight="1" r="16" s="2" customFormat="1">
      <c r="A16" s="15" t="s">
        <v>19</v>
      </c>
      <c r="B16" s="16">
        <v>21034</v>
      </c>
      <c r="C16" s="13">
        <v>70.5</v>
      </c>
      <c r="D16" s="13">
        <f>C16*0.2</f>
        <v>14.1</v>
      </c>
      <c r="E16" s="13">
        <v>10</v>
      </c>
      <c r="F16" s="13">
        <f>E16*0.5</f>
        <v>5</v>
      </c>
      <c r="G16" s="13">
        <v>85.8</v>
      </c>
      <c r="H16" s="13">
        <f>G16*0.3</f>
        <v>25.74</v>
      </c>
      <c r="I16" s="13">
        <v>1</v>
      </c>
      <c r="J16" s="13">
        <f>D16+F16+H16+I16</f>
        <v>45.84</v>
      </c>
      <c r="K16" s="24">
        <v>8</v>
      </c>
      <c r="L16" s="12"/>
    </row>
    <row ht="23.1" customHeight="1" r="17" s="2" customFormat="1">
      <c r="A17" s="14"/>
      <c r="B17" s="12"/>
      <c r="C17" s="13"/>
      <c r="D17" s="13"/>
      <c r="E17" s="13"/>
      <c r="F17" s="13"/>
      <c r="G17" s="13"/>
      <c r="H17" s="13"/>
      <c r="I17" s="13"/>
      <c r="J17" s="13"/>
      <c r="K17" s="24"/>
      <c r="L17" s="12"/>
    </row>
    <row ht="23.1" customHeight="1" r="18" s="2" customFormat="1">
      <c r="A18" s="14"/>
      <c r="B18" s="12"/>
      <c r="C18" s="13"/>
      <c r="D18" s="13"/>
      <c r="E18" s="13"/>
      <c r="F18" s="13"/>
      <c r="G18" s="13"/>
      <c r="H18" s="13"/>
      <c r="I18" s="13"/>
      <c r="J18" s="13"/>
      <c r="K18" s="24"/>
      <c r="L18" s="25"/>
    </row>
    <row ht="39" customHeight="1" r="19" s="3" customFormat="1">
      <c r="A19" s="17" t="s">
        <v>29</v>
      </c>
      <c r="B19" s="17"/>
      <c r="C19" s="18"/>
      <c r="D19" s="18"/>
      <c r="E19" s="18"/>
      <c r="F19" s="18"/>
      <c r="G19" s="18"/>
      <c r="H19" s="18"/>
      <c r="I19" s="18"/>
      <c r="J19" s="18"/>
      <c r="K19" s="17"/>
      <c r="L19" s="17"/>
    </row>
    <row ht="30" customHeight="1" r="20" s="1" customFormat="1">
      <c r="A20" s="9" t="s">
        <v>2</v>
      </c>
      <c r="B20" s="10" t="s">
        <v>3</v>
      </c>
      <c r="C20" s="11" t="s">
        <v>4</v>
      </c>
      <c r="D20" s="11"/>
      <c r="E20" s="11" t="s">
        <v>5</v>
      </c>
      <c r="F20" s="11"/>
      <c r="G20" s="11" t="s">
        <v>6</v>
      </c>
      <c r="H20" s="11"/>
      <c r="I20" s="11" t="s">
        <v>7</v>
      </c>
      <c r="J20" s="11" t="s">
        <v>8</v>
      </c>
      <c r="K20" s="22" t="s">
        <v>9</v>
      </c>
      <c r="L20" s="23" t="s">
        <v>10</v>
      </c>
    </row>
    <row ht="41.25" customHeight="1" r="21">
      <c r="A21" s="9"/>
      <c r="B21" s="10"/>
      <c r="C21" s="11" t="s">
        <v>11</v>
      </c>
      <c r="D21" s="11" t="s">
        <v>16</v>
      </c>
      <c r="E21" s="11" t="s">
        <v>13</v>
      </c>
      <c r="F21" s="11" t="s">
        <v>30</v>
      </c>
      <c r="G21" s="11" t="s">
        <v>15</v>
      </c>
      <c r="H21" s="11" t="s">
        <v>16</v>
      </c>
      <c r="I21" s="11"/>
      <c r="J21" s="11"/>
      <c r="K21" s="22"/>
      <c r="L21" s="23"/>
    </row>
    <row ht="23.1" customHeight="1" r="22" s="2" customFormat="1">
      <c r="A22" s="14" t="s">
        <v>31</v>
      </c>
      <c r="B22" s="12">
        <v>21012</v>
      </c>
      <c r="C22" s="13">
        <v>76</v>
      </c>
      <c r="D22" s="13">
        <f>C22*0.3</f>
        <v>22.8</v>
      </c>
      <c r="E22" s="13">
        <v>55</v>
      </c>
      <c r="F22" s="13">
        <f>E22*0.4</f>
        <v>22</v>
      </c>
      <c r="G22" s="13">
        <v>84.6</v>
      </c>
      <c r="H22" s="19">
        <f>G22*0.3</f>
        <v>25.38</v>
      </c>
      <c r="I22" s="26">
        <v>1</v>
      </c>
      <c r="J22" s="19">
        <f>D22+F22+H22+I22</f>
        <v>71.18</v>
      </c>
      <c r="K22" s="27">
        <v>5</v>
      </c>
      <c r="L22" s="12"/>
    </row>
    <row ht="23.1" customHeight="1" r="23" s="2" customFormat="1">
      <c r="A23" s="14" t="s">
        <v>32</v>
      </c>
      <c r="B23" s="12">
        <v>21013</v>
      </c>
      <c r="C23" s="13">
        <v>72.5</v>
      </c>
      <c r="D23" s="13">
        <f>C23*0.3</f>
        <v>21.75</v>
      </c>
      <c r="E23" s="13">
        <v>95</v>
      </c>
      <c r="F23" s="13">
        <f>E23*0.4</f>
        <v>38</v>
      </c>
      <c r="G23" s="13">
        <v>87.2</v>
      </c>
      <c r="H23" s="19">
        <f>G23*0.3</f>
        <v>26.16</v>
      </c>
      <c r="I23" s="13">
        <v>6</v>
      </c>
      <c r="J23" s="19">
        <f>D23+F23+H23+I23</f>
        <v>91.91</v>
      </c>
      <c r="K23" s="27">
        <v>1</v>
      </c>
      <c r="L23" s="28"/>
    </row>
    <row ht="23.1" customHeight="1" r="24" s="2" customFormat="1">
      <c r="A24" s="14" t="s">
        <v>33</v>
      </c>
      <c r="B24" s="20">
        <v>21014</v>
      </c>
      <c r="C24" s="13">
        <v>0</v>
      </c>
      <c r="D24" s="13">
        <f>C24*0.3</f>
        <v>0</v>
      </c>
      <c r="E24" s="13">
        <v>0</v>
      </c>
      <c r="F24" s="13">
        <f>E24*0.4</f>
        <v>0</v>
      </c>
      <c r="G24" s="13">
        <v>0</v>
      </c>
      <c r="H24" s="19">
        <f>G24*0.3</f>
        <v>0</v>
      </c>
      <c r="I24" s="13"/>
      <c r="J24" s="19">
        <f>D24+F24+H24+I24</f>
        <v>0</v>
      </c>
      <c r="K24" s="27"/>
      <c r="L24" s="25" t="s">
        <v>20</v>
      </c>
    </row>
    <row ht="23.1" customHeight="1" r="25" s="2" customFormat="1">
      <c r="A25" s="14" t="s">
        <v>34</v>
      </c>
      <c r="B25" s="12">
        <v>21015</v>
      </c>
      <c r="C25" s="13">
        <v>0</v>
      </c>
      <c r="D25" s="13">
        <f>C25*0.3</f>
        <v>0</v>
      </c>
      <c r="E25" s="13">
        <v>0</v>
      </c>
      <c r="F25" s="13">
        <f>E25*0.4</f>
        <v>0</v>
      </c>
      <c r="G25" s="13">
        <v>0</v>
      </c>
      <c r="H25" s="19">
        <f>G25*0.3</f>
        <v>0</v>
      </c>
      <c r="I25" s="13"/>
      <c r="J25" s="19">
        <f>D25+F25+H25+I25</f>
        <v>0</v>
      </c>
      <c r="K25" s="27"/>
      <c r="L25" s="25" t="s">
        <v>20</v>
      </c>
    </row>
    <row ht="23.1" customHeight="1" r="26" s="2" customFormat="1">
      <c r="A26" s="14" t="s">
        <v>35</v>
      </c>
      <c r="B26" s="12">
        <v>21016</v>
      </c>
      <c r="C26" s="13">
        <v>75</v>
      </c>
      <c r="D26" s="13">
        <f>C26*0.3</f>
        <v>22.5</v>
      </c>
      <c r="E26" s="13">
        <v>10</v>
      </c>
      <c r="F26" s="13">
        <f>E26*0.4</f>
        <v>4</v>
      </c>
      <c r="G26" s="13">
        <v>84.4</v>
      </c>
      <c r="H26" s="19">
        <f>G26*0.3</f>
        <v>25.32</v>
      </c>
      <c r="I26" s="13">
        <v>1</v>
      </c>
      <c r="J26" s="19">
        <f>D26+F26+H26+I26</f>
        <v>52.82</v>
      </c>
      <c r="K26" s="27">
        <v>9</v>
      </c>
      <c r="L26" s="12"/>
    </row>
    <row ht="23.1" customHeight="1" r="27" s="2" customFormat="1">
      <c r="A27" s="14" t="s">
        <v>36</v>
      </c>
      <c r="B27" s="12">
        <v>21017</v>
      </c>
      <c r="C27" s="13">
        <v>85.5</v>
      </c>
      <c r="D27" s="13">
        <f>C27*0.3</f>
        <v>25.65</v>
      </c>
      <c r="E27" s="13">
        <v>10</v>
      </c>
      <c r="F27" s="13">
        <f>E27*0.4</f>
        <v>4</v>
      </c>
      <c r="G27" s="13">
        <v>86.8</v>
      </c>
      <c r="H27" s="19">
        <f>G27*0.3</f>
        <v>26.04</v>
      </c>
      <c r="I27" s="13">
        <v>1</v>
      </c>
      <c r="J27" s="19">
        <f>D27+F27+H27+I27</f>
        <v>56.69</v>
      </c>
      <c r="K27" s="27">
        <v>6</v>
      </c>
      <c r="L27" s="12"/>
    </row>
    <row ht="23.1" customHeight="1" r="28" s="2" customFormat="1">
      <c r="A28" s="12" t="s">
        <v>37</v>
      </c>
      <c r="B28" s="12">
        <v>21018</v>
      </c>
      <c r="C28" s="13">
        <v>80</v>
      </c>
      <c r="D28" s="13">
        <f>C28*0.3</f>
        <v>24</v>
      </c>
      <c r="E28" s="13">
        <v>65</v>
      </c>
      <c r="F28" s="13">
        <f>E28*0.4</f>
        <v>26</v>
      </c>
      <c r="G28" s="13">
        <v>84.6</v>
      </c>
      <c r="H28" s="19">
        <f>G28*0.3</f>
        <v>25.38</v>
      </c>
      <c r="I28" s="26">
        <v>1</v>
      </c>
      <c r="J28" s="19">
        <f>D28+F28+H28+I28</f>
        <v>76.38</v>
      </c>
      <c r="K28" s="27">
        <v>4</v>
      </c>
      <c r="L28" s="12"/>
    </row>
    <row ht="23.1" customHeight="1" r="29" s="2" customFormat="1">
      <c r="A29" s="14" t="s">
        <v>38</v>
      </c>
      <c r="B29" s="12">
        <v>21019</v>
      </c>
      <c r="C29" s="13">
        <v>70</v>
      </c>
      <c r="D29" s="13">
        <f>C29*0.3</f>
        <v>21</v>
      </c>
      <c r="E29" s="13">
        <v>75</v>
      </c>
      <c r="F29" s="13">
        <f>E29*0.4</f>
        <v>30</v>
      </c>
      <c r="G29" s="13">
        <v>85</v>
      </c>
      <c r="H29" s="19">
        <f>G29*0.3</f>
        <v>25.5</v>
      </c>
      <c r="I29" s="13">
        <v>6</v>
      </c>
      <c r="J29" s="19">
        <f>D29+F29+H29+I29</f>
        <v>82.5</v>
      </c>
      <c r="K29" s="27">
        <v>3</v>
      </c>
      <c r="L29" s="12"/>
    </row>
    <row ht="23.1" customHeight="1" r="30" s="2" customFormat="1">
      <c r="A30" s="12" t="s">
        <v>39</v>
      </c>
      <c r="B30" s="12">
        <v>21020</v>
      </c>
      <c r="C30" s="13">
        <v>80</v>
      </c>
      <c r="D30" s="13">
        <f>C30*0.3</f>
        <v>24</v>
      </c>
      <c r="E30" s="13">
        <v>10</v>
      </c>
      <c r="F30" s="13">
        <f>E30*0.4</f>
        <v>4</v>
      </c>
      <c r="G30" s="13">
        <v>85.2</v>
      </c>
      <c r="H30" s="19">
        <f>G30*0.3</f>
        <v>25.56</v>
      </c>
      <c r="I30" s="13">
        <v>1</v>
      </c>
      <c r="J30" s="19">
        <f>D30+F30+H30+I30</f>
        <v>54.56</v>
      </c>
      <c r="K30" s="27">
        <v>7</v>
      </c>
      <c r="L30" s="12"/>
    </row>
    <row ht="23.1" customHeight="1" r="31" s="2" customFormat="1">
      <c r="A31" s="14" t="s">
        <v>40</v>
      </c>
      <c r="B31" s="12">
        <v>21021</v>
      </c>
      <c r="C31" s="13">
        <v>87.5</v>
      </c>
      <c r="D31" s="13">
        <f>C31*0.3</f>
        <v>26.25</v>
      </c>
      <c r="E31" s="13">
        <v>65</v>
      </c>
      <c r="F31" s="13">
        <f>E31*0.4</f>
        <v>26</v>
      </c>
      <c r="G31" s="13">
        <v>84.6</v>
      </c>
      <c r="H31" s="19">
        <f>G31*0.3</f>
        <v>25.38</v>
      </c>
      <c r="I31" s="13">
        <v>6</v>
      </c>
      <c r="J31" s="19">
        <f>D31+F31+H31+I31</f>
        <v>83.63</v>
      </c>
      <c r="K31" s="27">
        <v>2</v>
      </c>
      <c r="L31" s="12"/>
    </row>
    <row ht="23.1" customHeight="1" r="32" s="2" customFormat="1">
      <c r="A32" s="14" t="s">
        <v>41</v>
      </c>
      <c r="B32" s="12">
        <v>21022</v>
      </c>
      <c r="C32" s="13">
        <v>0</v>
      </c>
      <c r="D32" s="13">
        <f>C32*0.3</f>
        <v>0</v>
      </c>
      <c r="E32" s="13">
        <v>0</v>
      </c>
      <c r="F32" s="13">
        <f>E32*0.4</f>
        <v>0</v>
      </c>
      <c r="G32" s="13">
        <v>0</v>
      </c>
      <c r="H32" s="19">
        <f>G32*0.3</f>
        <v>0</v>
      </c>
      <c r="I32" s="13"/>
      <c r="J32" s="19">
        <f>D32+F32+H32+I32</f>
        <v>0</v>
      </c>
      <c r="K32" s="27"/>
      <c r="L32" s="25" t="s">
        <v>20</v>
      </c>
    </row>
    <row ht="23.1" customHeight="1" r="33" s="2" customFormat="1">
      <c r="A33" s="14" t="s">
        <v>42</v>
      </c>
      <c r="B33" s="12">
        <v>21023</v>
      </c>
      <c r="C33" s="13">
        <v>74</v>
      </c>
      <c r="D33" s="13">
        <f>C33*0.3</f>
        <v>22.2</v>
      </c>
      <c r="E33" s="13">
        <v>10</v>
      </c>
      <c r="F33" s="13">
        <f>E33*0.4</f>
        <v>4</v>
      </c>
      <c r="G33" s="13">
        <v>86.2</v>
      </c>
      <c r="H33" s="19">
        <f>G33*0.3</f>
        <v>25.86</v>
      </c>
      <c r="I33" s="26">
        <v>1</v>
      </c>
      <c r="J33" s="19">
        <f>D33+F33+H33+I33</f>
        <v>53.06</v>
      </c>
      <c r="K33" s="27">
        <v>8</v>
      </c>
      <c r="L33" s="28"/>
    </row>
    <row ht="23.1" customHeight="1" r="34" s="2" customFormat="1">
      <c r="A34" s="14"/>
      <c r="B34" s="12"/>
      <c r="C34" s="13"/>
      <c r="D34" s="13"/>
      <c r="E34" s="13"/>
      <c r="F34" s="13"/>
      <c r="G34" s="13"/>
      <c r="H34" s="13"/>
      <c r="I34" s="13"/>
      <c r="J34" s="19"/>
      <c r="K34" s="27"/>
      <c r="L34" s="28"/>
    </row>
    <row ht="23.1" customHeight="1" r="35" s="2" customFormat="1">
      <c r="A35" s="14"/>
      <c r="B35" s="12"/>
      <c r="C35" s="13"/>
      <c r="D35" s="13"/>
      <c r="E35" s="13"/>
      <c r="F35" s="13"/>
      <c r="G35" s="13"/>
      <c r="H35" s="13"/>
      <c r="I35" s="13"/>
      <c r="J35" s="19"/>
      <c r="K35" s="27"/>
      <c r="L35" s="28"/>
    </row>
    <row ht="23.1" customHeight="1" r="36" s="2" customFormat="1">
      <c r="A36" s="14"/>
      <c r="B36" s="12"/>
      <c r="C36" s="13"/>
      <c r="D36" s="13"/>
      <c r="E36" s="13"/>
      <c r="F36" s="13"/>
      <c r="G36" s="13"/>
      <c r="H36" s="19"/>
      <c r="I36" s="13"/>
      <c r="J36" s="19"/>
      <c r="K36" s="27"/>
      <c r="L36" s="12"/>
    </row>
    <row ht="23.1" customHeight="1" r="37" s="2" customFormat="1">
      <c r="A37" s="14"/>
      <c r="B37" s="12"/>
      <c r="C37" s="13"/>
      <c r="D37" s="13"/>
      <c r="E37" s="13"/>
      <c r="F37" s="13"/>
      <c r="G37" s="13"/>
      <c r="H37" s="19"/>
      <c r="I37" s="13"/>
      <c r="J37" s="19"/>
      <c r="K37" s="27"/>
      <c r="L37" s="12"/>
    </row>
    <row ht="36.75" customHeight="1" r="38" s="2" customFormat="1">
      <c r="A38" s="9" t="s">
        <v>43</v>
      </c>
      <c r="B38" s="9"/>
      <c r="C38" s="11"/>
      <c r="D38" s="11"/>
      <c r="E38" s="11"/>
      <c r="F38" s="11"/>
      <c r="G38" s="11"/>
      <c r="H38" s="11"/>
      <c r="I38" s="11"/>
      <c r="J38" s="11"/>
      <c r="K38" s="9"/>
      <c r="L38" s="10"/>
    </row>
    <row ht="25.5" customHeight="1" r="39" s="2" customFormat="1">
      <c r="A39" s="9" t="s">
        <v>2</v>
      </c>
      <c r="B39" s="10" t="s">
        <v>3</v>
      </c>
      <c r="C39" s="11" t="s">
        <v>4</v>
      </c>
      <c r="D39" s="11"/>
      <c r="E39" s="11" t="s">
        <v>5</v>
      </c>
      <c r="F39" s="11"/>
      <c r="G39" s="11" t="s">
        <v>6</v>
      </c>
      <c r="H39" s="11"/>
      <c r="I39" s="11" t="s">
        <v>7</v>
      </c>
      <c r="J39" s="11" t="s">
        <v>8</v>
      </c>
      <c r="K39" s="22" t="s">
        <v>9</v>
      </c>
      <c r="L39" s="23" t="s">
        <v>10</v>
      </c>
    </row>
    <row ht="39.75" customHeight="1" r="40" s="2" customFormat="1">
      <c r="A40" s="9"/>
      <c r="B40" s="10"/>
      <c r="C40" s="11" t="s">
        <v>11</v>
      </c>
      <c r="D40" s="11" t="s">
        <v>16</v>
      </c>
      <c r="E40" s="11" t="s">
        <v>13</v>
      </c>
      <c r="F40" s="11" t="s">
        <v>30</v>
      </c>
      <c r="G40" s="11" t="s">
        <v>15</v>
      </c>
      <c r="H40" s="11" t="s">
        <v>16</v>
      </c>
      <c r="I40" s="11"/>
      <c r="J40" s="11"/>
      <c r="K40" s="22"/>
      <c r="L40" s="23"/>
    </row>
    <row ht="23.1" customHeight="1" r="41" s="2" customFormat="1">
      <c r="A41" s="14" t="s">
        <v>44</v>
      </c>
      <c r="B41" s="12">
        <v>21024</v>
      </c>
      <c r="C41" s="13">
        <v>94.5</v>
      </c>
      <c r="D41" s="13">
        <f>C41*0.3</f>
        <v>28.35</v>
      </c>
      <c r="E41" s="13">
        <v>85</v>
      </c>
      <c r="F41" s="13">
        <f>E41*0.4</f>
        <v>34</v>
      </c>
      <c r="G41" s="13">
        <v>87.8</v>
      </c>
      <c r="H41" s="19">
        <f>G41*0.3</f>
        <v>26.34</v>
      </c>
      <c r="I41" s="13">
        <v>2</v>
      </c>
      <c r="J41" s="19">
        <f>D41+F41+H41+I41</f>
        <v>90.69</v>
      </c>
      <c r="K41" s="27">
        <v>1</v>
      </c>
      <c r="L41" s="12"/>
    </row>
    <row ht="23.1" customHeight="1" r="42" s="2" customFormat="1">
      <c r="A42" s="14" t="s">
        <v>45</v>
      </c>
      <c r="B42" s="12">
        <v>21025</v>
      </c>
      <c r="C42" s="13">
        <v>83</v>
      </c>
      <c r="D42" s="13">
        <f>C42*0.3</f>
        <v>24.9</v>
      </c>
      <c r="E42" s="13">
        <v>40</v>
      </c>
      <c r="F42" s="13">
        <f>E42*0.4</f>
        <v>16</v>
      </c>
      <c r="G42" s="13">
        <v>86.6</v>
      </c>
      <c r="H42" s="19">
        <f>G42*0.3</f>
        <v>25.98</v>
      </c>
      <c r="I42" s="13">
        <v>2</v>
      </c>
      <c r="J42" s="19">
        <f>D42+F42+H42+I42</f>
        <v>68.88</v>
      </c>
      <c r="K42" s="27">
        <v>6</v>
      </c>
      <c r="L42" s="25"/>
    </row>
    <row ht="23.1" customHeight="1" r="43" s="2" customFormat="1">
      <c r="A43" s="14" t="s">
        <v>39</v>
      </c>
      <c r="B43" s="12">
        <v>21026</v>
      </c>
      <c r="C43" s="13">
        <v>80</v>
      </c>
      <c r="D43" s="13">
        <f>C43*0.3</f>
        <v>24</v>
      </c>
      <c r="E43" s="13">
        <v>55</v>
      </c>
      <c r="F43" s="13">
        <f>E43*0.4</f>
        <v>22</v>
      </c>
      <c r="G43" s="13">
        <v>84.8</v>
      </c>
      <c r="H43" s="19">
        <f>G43*0.3</f>
        <v>25.44</v>
      </c>
      <c r="I43" s="13">
        <v>2</v>
      </c>
      <c r="J43" s="19">
        <f>D43+F43+H43+I43</f>
        <v>73.44</v>
      </c>
      <c r="K43" s="27">
        <v>4</v>
      </c>
      <c r="L43" s="12"/>
    </row>
    <row ht="23.1" customHeight="1" r="44" s="2" customFormat="1">
      <c r="A44" s="14" t="s">
        <v>46</v>
      </c>
      <c r="B44" s="12">
        <v>21027</v>
      </c>
      <c r="C44" s="13">
        <v>78.5</v>
      </c>
      <c r="D44" s="13">
        <f>C44*0.3</f>
        <v>23.55</v>
      </c>
      <c r="E44" s="13">
        <v>80</v>
      </c>
      <c r="F44" s="13">
        <f>E44*0.4</f>
        <v>32</v>
      </c>
      <c r="G44" s="13">
        <v>80.4</v>
      </c>
      <c r="H44" s="19">
        <f>G44*0.3</f>
        <v>24.12</v>
      </c>
      <c r="I44" s="13">
        <v>1</v>
      </c>
      <c r="J44" s="19">
        <f>D44+F44+H44+I44</f>
        <v>80.67</v>
      </c>
      <c r="K44" s="27">
        <v>2</v>
      </c>
      <c r="L44" s="12"/>
    </row>
    <row ht="23.1" customHeight="1" r="45" s="2" customFormat="1">
      <c r="A45" s="14" t="s">
        <v>47</v>
      </c>
      <c r="B45" s="12">
        <v>21028</v>
      </c>
      <c r="C45" s="13">
        <v>77</v>
      </c>
      <c r="D45" s="13">
        <f>C45*0.3</f>
        <v>23.1</v>
      </c>
      <c r="E45" s="13">
        <v>60</v>
      </c>
      <c r="F45" s="13">
        <f>E45*0.4</f>
        <v>24</v>
      </c>
      <c r="G45" s="13">
        <v>87.4</v>
      </c>
      <c r="H45" s="19">
        <f>G45*0.3</f>
        <v>26.22</v>
      </c>
      <c r="I45" s="13"/>
      <c r="J45" s="19">
        <f>D45+F45+H45+I45</f>
        <v>73.32</v>
      </c>
      <c r="K45" s="27">
        <v>5</v>
      </c>
      <c r="L45" s="12"/>
    </row>
    <row ht="23.1" customHeight="1" r="46" s="2" customFormat="1">
      <c r="A46" s="14" t="s">
        <v>48</v>
      </c>
      <c r="B46" s="12">
        <v>21029</v>
      </c>
      <c r="C46" s="13">
        <v>74</v>
      </c>
      <c r="D46" s="13">
        <f>C46*0.3</f>
        <v>22.2</v>
      </c>
      <c r="E46" s="13">
        <v>20</v>
      </c>
      <c r="F46" s="13">
        <f>E46*0.4</f>
        <v>8</v>
      </c>
      <c r="G46" s="13">
        <v>84.4</v>
      </c>
      <c r="H46" s="19">
        <f>G46*0.3</f>
        <v>25.32</v>
      </c>
      <c r="I46" s="13">
        <v>1</v>
      </c>
      <c r="J46" s="19">
        <f>D46+F46+H46+I46</f>
        <v>56.52</v>
      </c>
      <c r="K46" s="27">
        <v>7</v>
      </c>
      <c r="L46" s="12"/>
    </row>
    <row ht="23.1" customHeight="1" r="47" s="2" customFormat="1">
      <c r="A47" s="14" t="s">
        <v>49</v>
      </c>
      <c r="B47" s="12">
        <v>21030</v>
      </c>
      <c r="C47" s="13">
        <v>70</v>
      </c>
      <c r="D47" s="13">
        <f>C47*0.3</f>
        <v>21</v>
      </c>
      <c r="E47" s="13">
        <v>10</v>
      </c>
      <c r="F47" s="13">
        <f>E47*0.4</f>
        <v>4</v>
      </c>
      <c r="G47" s="13">
        <v>81.2</v>
      </c>
      <c r="H47" s="19">
        <f>G47*0.3</f>
        <v>24.36</v>
      </c>
      <c r="I47" s="13"/>
      <c r="J47" s="19">
        <f>D47+F47+H47+I47</f>
        <v>49.36</v>
      </c>
      <c r="K47" s="27">
        <v>9</v>
      </c>
      <c r="L47" s="12"/>
    </row>
    <row ht="23.1" customHeight="1" r="48" s="2" customFormat="1">
      <c r="A48" s="14" t="s">
        <v>50</v>
      </c>
      <c r="B48" s="12">
        <v>21031</v>
      </c>
      <c r="C48" s="13">
        <v>71</v>
      </c>
      <c r="D48" s="13">
        <f>C48*0.3</f>
        <v>21.3</v>
      </c>
      <c r="E48" s="13">
        <v>10</v>
      </c>
      <c r="F48" s="13">
        <f>E48*0.4</f>
        <v>4</v>
      </c>
      <c r="G48" s="13">
        <v>85</v>
      </c>
      <c r="H48" s="19">
        <f>G48*0.3</f>
        <v>25.5</v>
      </c>
      <c r="I48" s="13"/>
      <c r="J48" s="19">
        <f>D48+F48+H48+I48</f>
        <v>50.8</v>
      </c>
      <c r="K48" s="27">
        <v>8</v>
      </c>
      <c r="L48" s="12"/>
    </row>
    <row ht="23.1" customHeight="1" r="49" s="2" customFormat="1">
      <c r="A49" s="14" t="s">
        <v>51</v>
      </c>
      <c r="B49" s="12">
        <v>21032</v>
      </c>
      <c r="C49" s="13">
        <v>0</v>
      </c>
      <c r="D49" s="13">
        <f>C49*0.3</f>
        <v>0</v>
      </c>
      <c r="E49" s="13">
        <v>0</v>
      </c>
      <c r="F49" s="13">
        <f>E49*0.4</f>
        <v>0</v>
      </c>
      <c r="G49" s="13">
        <v>0</v>
      </c>
      <c r="H49" s="19">
        <f>G49*0.3</f>
        <v>0</v>
      </c>
      <c r="I49" s="13"/>
      <c r="J49" s="19">
        <f>D49+F49+H49+I49</f>
        <v>0</v>
      </c>
      <c r="K49" s="27"/>
      <c r="L49" s="25" t="s">
        <v>20</v>
      </c>
    </row>
    <row ht="23.1" customHeight="1" r="50" s="2" customFormat="1">
      <c r="A50" s="14" t="s">
        <v>52</v>
      </c>
      <c r="B50" s="12">
        <v>21033</v>
      </c>
      <c r="C50" s="13">
        <v>72</v>
      </c>
      <c r="D50" s="13">
        <f>C50*0.3</f>
        <v>21.6</v>
      </c>
      <c r="E50" s="13">
        <v>60</v>
      </c>
      <c r="F50" s="13">
        <f>E50*0.4</f>
        <v>24</v>
      </c>
      <c r="G50" s="13">
        <v>87.6</v>
      </c>
      <c r="H50" s="19">
        <f>G50*0.3</f>
        <v>26.28</v>
      </c>
      <c r="I50" s="13">
        <v>2</v>
      </c>
      <c r="J50" s="19">
        <f>D50+F50+H50+I50</f>
        <v>73.88</v>
      </c>
      <c r="K50" s="27">
        <v>3</v>
      </c>
      <c r="L50" s="28"/>
    </row>
    <row ht="23.1" customHeight="1" r="51" s="2" customFormat="1">
      <c r="A51" s="14"/>
      <c r="B51" s="12"/>
      <c r="C51" s="13"/>
      <c r="D51" s="13"/>
      <c r="E51" s="13"/>
      <c r="F51" s="13"/>
      <c r="G51" s="13"/>
      <c r="H51" s="13"/>
      <c r="I51" s="13"/>
      <c r="J51" s="19"/>
      <c r="K51" s="27"/>
      <c r="L51" s="29"/>
    </row>
    <row ht="23.1" customHeight="1" r="52" s="2" customFormat="1">
      <c r="A52" s="21"/>
      <c r="B52" s="12"/>
      <c r="C52" s="13"/>
      <c r="D52" s="13"/>
      <c r="E52" s="13"/>
      <c r="F52" s="13"/>
      <c r="G52" s="13"/>
      <c r="H52" s="13"/>
      <c r="I52" s="13"/>
      <c r="J52" s="19"/>
      <c r="K52" s="27"/>
      <c r="L52" s="28"/>
    </row>
    <row ht="23.1" customHeight="1" r="53" s="2" customFormat="1">
      <c r="A53" s="12"/>
      <c r="B53" s="12"/>
      <c r="C53" s="13"/>
      <c r="D53" s="13"/>
      <c r="E53" s="13"/>
      <c r="F53" s="13"/>
      <c r="G53" s="13"/>
      <c r="H53" s="19"/>
      <c r="I53" s="13"/>
      <c r="J53" s="19"/>
      <c r="K53" s="27"/>
      <c r="L53" s="29"/>
    </row>
    <row ht="23.1" customHeight="1" r="54" s="2" customFormat="1">
      <c r="A54" s="14"/>
      <c r="B54" s="12"/>
      <c r="C54" s="13"/>
      <c r="D54" s="13"/>
      <c r="E54" s="13"/>
      <c r="F54" s="13"/>
      <c r="G54" s="13"/>
      <c r="H54" s="19"/>
      <c r="I54" s="13"/>
      <c r="J54" s="19"/>
      <c r="K54" s="27"/>
      <c r="L54" s="29"/>
    </row>
    <row ht="23.1" customHeight="1" r="55" s="2" customFormat="1">
      <c r="A55" s="14"/>
      <c r="B55" s="12"/>
      <c r="C55" s="13"/>
      <c r="D55" s="13"/>
      <c r="E55" s="13"/>
      <c r="F55" s="13"/>
      <c r="G55" s="13"/>
      <c r="H55" s="19"/>
      <c r="I55" s="13"/>
      <c r="J55" s="19"/>
      <c r="K55" s="27"/>
      <c r="L55" s="29"/>
    </row>
    <row ht="23.1" customHeight="1" r="56" s="2" customFormat="1">
      <c r="A56" s="14"/>
      <c r="B56" s="12"/>
      <c r="C56" s="13"/>
      <c r="D56" s="13"/>
      <c r="E56" s="13"/>
      <c r="F56" s="13"/>
      <c r="G56" s="13"/>
      <c r="H56" s="19"/>
      <c r="I56" s="13"/>
      <c r="J56" s="19"/>
      <c r="K56" s="27"/>
      <c r="L56" s="29"/>
    </row>
  </sheetData>
  <mergeCells count="31">
    <mergeCell ref="A1:L1"/>
    <mergeCell ref="A2:L2"/>
    <mergeCell ref="C3:D3"/>
    <mergeCell ref="E3:F3"/>
    <mergeCell ref="G3:H3"/>
    <mergeCell ref="A19:L19"/>
    <mergeCell ref="C20:D20"/>
    <mergeCell ref="E20:F20"/>
    <mergeCell ref="G20:H20"/>
    <mergeCell ref="A38:L38"/>
    <mergeCell ref="C39:D39"/>
    <mergeCell ref="E39:F39"/>
    <mergeCell ref="G39:H39"/>
    <mergeCell ref="A3:A4"/>
    <mergeCell ref="A20:A21"/>
    <mergeCell ref="A39:A40"/>
    <mergeCell ref="B3:B4"/>
    <mergeCell ref="B20:B21"/>
    <mergeCell ref="B39:B40"/>
    <mergeCell ref="I3:I4"/>
    <mergeCell ref="I20:I21"/>
    <mergeCell ref="I39:I40"/>
    <mergeCell ref="J3:J4"/>
    <mergeCell ref="J20:J21"/>
    <mergeCell ref="J39:J40"/>
    <mergeCell ref="K3:K4"/>
    <mergeCell ref="K20:K21"/>
    <mergeCell ref="K39:K40"/>
    <mergeCell ref="L3:L4"/>
    <mergeCell ref="L20:L21"/>
    <mergeCell ref="L39:L40"/>
  </mergeCells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3"/>
  <sheetData>
</sheetData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3"/>
  <sheetData>
</sheetData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