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87" activeTab="0"/>
  </bookViews>
  <sheets>
    <sheet name="临床医疗1" sheetId="1" r:id="rId1"/>
    <sheet name="临床医疗2" sheetId="2" r:id="rId2"/>
    <sheet name="护理" sheetId="3" r:id="rId3"/>
    <sheet name="药剂" sheetId="4" r:id="rId4"/>
    <sheet name="医学检验" sheetId="5" r:id="rId5"/>
    <sheet name="医学影像" sheetId="6" r:id="rId6"/>
  </sheets>
  <definedNames>
    <definedName name="_xlnm.Print_Titles" localSheetId="2">'护理'!$3:$3</definedName>
    <definedName name="_xlnm.Print_Titles" localSheetId="1">'临床医疗2'!$3:$3</definedName>
    <definedName name="_xlnm.Print_Titles" localSheetId="3">'药剂'!$2:$3</definedName>
    <definedName name="_xlnm.Print_Titles" localSheetId="4">'医学检验'!$2:$3</definedName>
  </definedNames>
  <calcPr fullCalcOnLoad="1"/>
</workbook>
</file>

<file path=xl/sharedStrings.xml><?xml version="1.0" encoding="utf-8"?>
<sst xmlns="http://schemas.openxmlformats.org/spreadsheetml/2006/main" count="90" uniqueCount="50">
  <si>
    <t>秭归县2020年基层医疗卫生专业技术人员
专项公开招聘综合成绩</t>
  </si>
  <si>
    <t>报考职位：临床医疗1</t>
  </si>
  <si>
    <t>序号</t>
  </si>
  <si>
    <t>准考证号</t>
  </si>
  <si>
    <t>笔试成绩</t>
  </si>
  <si>
    <t>笔试折合成绩（40%）</t>
  </si>
  <si>
    <t>面试成绩</t>
  </si>
  <si>
    <t>面试折合成绩（60%）</t>
  </si>
  <si>
    <t>总成绩</t>
  </si>
  <si>
    <t>20200102</t>
  </si>
  <si>
    <t>20200105</t>
  </si>
  <si>
    <t>20200101</t>
  </si>
  <si>
    <t>20200104</t>
  </si>
  <si>
    <t>报考职位：临床医疗2</t>
  </si>
  <si>
    <t>20200108</t>
  </si>
  <si>
    <t>20200110</t>
  </si>
  <si>
    <t>20200107</t>
  </si>
  <si>
    <t>20200118</t>
  </si>
  <si>
    <t>20200112</t>
  </si>
  <si>
    <t>20200116</t>
  </si>
  <si>
    <t>20200123</t>
  </si>
  <si>
    <t>20200115</t>
  </si>
  <si>
    <t>20200109</t>
  </si>
  <si>
    <t>20200113</t>
  </si>
  <si>
    <t>20200124</t>
  </si>
  <si>
    <t>20200117</t>
  </si>
  <si>
    <t>20200122</t>
  </si>
  <si>
    <t>报考职位：护理</t>
  </si>
  <si>
    <t>20200223</t>
  </si>
  <si>
    <t>20200222</t>
  </si>
  <si>
    <t>20200221</t>
  </si>
  <si>
    <t>20200220</t>
  </si>
  <si>
    <t>20200218</t>
  </si>
  <si>
    <t>20200215</t>
  </si>
  <si>
    <t>20200202</t>
  </si>
  <si>
    <t>20200208</t>
  </si>
  <si>
    <t>20200229</t>
  </si>
  <si>
    <t>20200214</t>
  </si>
  <si>
    <t>20200201</t>
  </si>
  <si>
    <t>20200210</t>
  </si>
  <si>
    <t>20200224</t>
  </si>
  <si>
    <t>20200206</t>
  </si>
  <si>
    <t>20200226</t>
  </si>
  <si>
    <t>20200204</t>
  </si>
  <si>
    <t>报考职位：药剂</t>
  </si>
  <si>
    <t>报考职位：医学检验</t>
  </si>
  <si>
    <t>报考职位：医学影像</t>
  </si>
  <si>
    <t>20200128</t>
  </si>
  <si>
    <t>20200126</t>
  </si>
  <si>
    <t>20200127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</si>
</sst>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.00_);[Red]\(0.00\)"/>
    <numFmt numFmtId="182" formatCode="0.00;[Red]0.00"/>
  </numFmts>
  <fonts count="25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1" fillId="0" borderId="0" xfId="63" applyFont="1" applyFill="1" applyAlignment="1">
      <alignment horizontal="center" vertical="center" wrapText="1"/>
      <protection/>
    </xf>
    <xf numFmtId="0" fontId="1" fillId="0" borderId="0" xfId="63" applyFont="1" applyFill="1" applyBorder="1" applyAlignment="1">
      <alignment vertical="center"/>
      <protection/>
    </xf>
    <xf numFmtId="0" fontId="0" fillId="0" borderId="9" xfId="0" applyFont="1" applyBorder="1" applyAlignment="1">
      <alignment horizontal="left" vertical="center"/>
    </xf>
    <xf numFmtId="180" fontId="0" fillId="0" borderId="9" xfId="0" applyNumberFormat="1" applyFont="1" applyBorder="1" applyAlignment="1">
      <alignment horizontal="left" vertical="center"/>
    </xf>
    <xf numFmtId="0" fontId="0" fillId="0" borderId="0" xfId="63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80" fontId="1" fillId="0" borderId="0" xfId="63" applyNumberFormat="1" applyFont="1" applyFill="1" applyAlignment="1">
      <alignment horizontal="center" vertical="center" wrapText="1"/>
      <protection/>
    </xf>
    <xf numFmtId="0" fontId="0" fillId="0" borderId="9" xfId="0" applyFont="1" applyBorder="1" applyAlignment="1">
      <alignment horizontal="left" vertical="center"/>
    </xf>
    <xf numFmtId="180" fontId="0" fillId="0" borderId="9" xfId="0" applyNumberFormat="1" applyFont="1" applyBorder="1" applyAlignment="1">
      <alignment horizontal="left" vertical="center"/>
    </xf>
    <xf numFmtId="180" fontId="1" fillId="0" borderId="0" xfId="63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19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1" fillId="0" borderId="0" xfId="63" applyFont="1" applyFill="1" applyBorder="1" applyAlignment="1">
      <alignment horizontal="center" vertical="center"/>
      <protection/>
    </xf>
    <xf numFmtId="180" fontId="3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180" fontId="0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C18" sqref="C18"/>
    </sheetView>
  </sheetViews>
  <sheetFormatPr defaultColWidth="9.00390625" defaultRowHeight="14.25"/>
  <cols>
    <col min="1" max="1" width="5.875" style="0" customWidth="1"/>
    <col min="2" max="2" width="10.875" style="0" customWidth="1"/>
    <col min="3" max="3" width="10.625" style="0" customWidth="1"/>
    <col min="4" max="4" width="13.625" style="0" customWidth="1"/>
    <col min="5" max="5" width="10.625" style="0" customWidth="1"/>
    <col min="6" max="6" width="13.625" style="0" customWidth="1"/>
    <col min="7" max="7" width="14.50390625" style="0" customWidth="1"/>
  </cols>
  <sheetData>
    <row r="1" spans="1:11" ht="46.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spans="1:11" ht="25.5" customHeight="1">
      <c r="A2" s="46" t="s">
        <v>1</v>
      </c>
      <c r="B2" s="46"/>
      <c r="C2" s="46"/>
      <c r="D2" s="46"/>
      <c r="E2" s="46"/>
      <c r="F2" s="46"/>
      <c r="G2" s="46"/>
      <c r="H2" s="3"/>
      <c r="I2" s="3"/>
      <c r="J2" s="3"/>
      <c r="K2" s="3"/>
    </row>
    <row r="3" spans="1:7" ht="40.5" customHeight="1">
      <c r="A3" s="7" t="s">
        <v>2</v>
      </c>
      <c r="B3" s="47" t="s">
        <v>3</v>
      </c>
      <c r="C3" s="48" t="s">
        <v>4</v>
      </c>
      <c r="D3" s="9" t="s">
        <v>5</v>
      </c>
      <c r="E3" s="10" t="s">
        <v>6</v>
      </c>
      <c r="F3" s="11" t="s">
        <v>7</v>
      </c>
      <c r="G3" s="10" t="s">
        <v>8</v>
      </c>
    </row>
    <row r="4" spans="1:7" ht="37.5" customHeight="1">
      <c r="A4" s="12">
        <v>1</v>
      </c>
      <c r="B4" s="36" t="s">
        <v>9</v>
      </c>
      <c r="C4" s="7">
        <v>99</v>
      </c>
      <c r="D4" s="7">
        <f>C4*0.4</f>
        <v>39.6</v>
      </c>
      <c r="E4" s="7">
        <v>84.6</v>
      </c>
      <c r="F4" s="7">
        <f>E4*0.6</f>
        <v>50.76</v>
      </c>
      <c r="G4" s="49">
        <f>D4+F4</f>
        <v>90.36</v>
      </c>
    </row>
    <row r="5" spans="1:7" ht="37.5" customHeight="1">
      <c r="A5" s="15">
        <v>2</v>
      </c>
      <c r="B5" s="36" t="s">
        <v>10</v>
      </c>
      <c r="C5" s="7">
        <v>90</v>
      </c>
      <c r="D5" s="7">
        <f>C5*0.4</f>
        <v>36</v>
      </c>
      <c r="E5" s="7">
        <v>83.2</v>
      </c>
      <c r="F5" s="7">
        <f>E5*0.6</f>
        <v>49.92</v>
      </c>
      <c r="G5" s="49">
        <f>D5+F5</f>
        <v>85.92</v>
      </c>
    </row>
    <row r="6" spans="1:7" ht="37.5" customHeight="1">
      <c r="A6" s="12">
        <v>3</v>
      </c>
      <c r="B6" s="36" t="s">
        <v>11</v>
      </c>
      <c r="C6" s="7">
        <v>89.5</v>
      </c>
      <c r="D6" s="7">
        <f>C6*0.4</f>
        <v>35.800000000000004</v>
      </c>
      <c r="E6" s="7">
        <v>81.8</v>
      </c>
      <c r="F6" s="7">
        <f>E6*0.6</f>
        <v>49.08</v>
      </c>
      <c r="G6" s="49">
        <f>D6+F6</f>
        <v>84.88</v>
      </c>
    </row>
    <row r="7" spans="1:7" ht="37.5" customHeight="1">
      <c r="A7" s="15">
        <v>4</v>
      </c>
      <c r="B7" s="36" t="s">
        <v>12</v>
      </c>
      <c r="C7" s="7">
        <v>80.5</v>
      </c>
      <c r="D7" s="7">
        <f>C7*0.4</f>
        <v>32.2</v>
      </c>
      <c r="E7" s="7">
        <v>84.2</v>
      </c>
      <c r="F7" s="7">
        <f>E7*0.6</f>
        <v>50.52</v>
      </c>
      <c r="G7" s="49">
        <f>D7+F7</f>
        <v>82.72</v>
      </c>
    </row>
  </sheetData>
  <sheetProtection/>
  <mergeCells count="2">
    <mergeCell ref="A1:G1"/>
    <mergeCell ref="A2:G2"/>
  </mergeCells>
  <conditionalFormatting sqref="B4:B7">
    <cfRule type="expression" priority="1" dxfId="0" stopIfTrue="1">
      <formula>AND(COUNTIF($B$4:$B$7,B4)&gt;1,NOT(ISBLANK(B4)))</formula>
    </cfRule>
  </conditionalFormatting>
  <printOptions/>
  <pageMargins left="0.79" right="0.63" top="0.79" bottom="0.79" header="0.28" footer="0.47"/>
  <pageSetup horizontalDpi="600" verticalDpi="600" orientation="portrait" paperSize="9"/>
  <headerFooter scaleWithDoc="0"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6.00390625" style="22" customWidth="1"/>
    <col min="2" max="2" width="9.875" style="22" customWidth="1"/>
    <col min="3" max="3" width="10.625" style="41" customWidth="1"/>
    <col min="4" max="4" width="13.625" style="22" customWidth="1"/>
    <col min="5" max="5" width="10.625" style="41" customWidth="1"/>
    <col min="6" max="6" width="13.625" style="22" customWidth="1"/>
    <col min="7" max="7" width="9.875" style="41" customWidth="1"/>
    <col min="8" max="16384" width="9.00390625" style="22" customWidth="1"/>
  </cols>
  <sheetData>
    <row r="1" spans="1:8" ht="46.5" customHeight="1">
      <c r="A1" s="2" t="s">
        <v>0</v>
      </c>
      <c r="B1" s="2"/>
      <c r="C1" s="16"/>
      <c r="D1" s="2"/>
      <c r="E1" s="2"/>
      <c r="F1" s="2"/>
      <c r="G1" s="16"/>
      <c r="H1" s="42"/>
    </row>
    <row r="2" spans="1:8" ht="25.5" customHeight="1">
      <c r="A2" s="4" t="s">
        <v>13</v>
      </c>
      <c r="B2" s="17"/>
      <c r="C2" s="18"/>
      <c r="D2" s="17"/>
      <c r="E2" s="43"/>
      <c r="F2" s="44"/>
      <c r="G2" s="43"/>
      <c r="H2" s="42"/>
    </row>
    <row r="3" spans="1:7" ht="40.5" customHeight="1">
      <c r="A3" s="7" t="s">
        <v>2</v>
      </c>
      <c r="B3" s="7" t="s">
        <v>3</v>
      </c>
      <c r="C3" s="23" t="s">
        <v>4</v>
      </c>
      <c r="D3" s="9" t="s">
        <v>5</v>
      </c>
      <c r="E3" s="10" t="s">
        <v>6</v>
      </c>
      <c r="F3" s="11" t="s">
        <v>7</v>
      </c>
      <c r="G3" s="10" t="s">
        <v>8</v>
      </c>
    </row>
    <row r="4" spans="1:7" ht="37.5" customHeight="1">
      <c r="A4" s="15">
        <v>1</v>
      </c>
      <c r="B4" s="36" t="s">
        <v>14</v>
      </c>
      <c r="C4" s="8">
        <v>89</v>
      </c>
      <c r="D4" s="7">
        <f>C4*0.4</f>
        <v>35.6</v>
      </c>
      <c r="E4" s="8">
        <v>81.4</v>
      </c>
      <c r="F4" s="7">
        <f>E4*0.6</f>
        <v>48.84</v>
      </c>
      <c r="G4" s="37">
        <f>D4+F4</f>
        <v>84.44</v>
      </c>
    </row>
    <row r="5" spans="1:7" ht="37.5" customHeight="1">
      <c r="A5" s="12">
        <v>2</v>
      </c>
      <c r="B5" s="36" t="s">
        <v>15</v>
      </c>
      <c r="C5" s="8">
        <v>89</v>
      </c>
      <c r="D5" s="7">
        <f aca="true" t="shared" si="0" ref="D5:D16">C5*0.4</f>
        <v>35.6</v>
      </c>
      <c r="E5" s="45">
        <v>82.4</v>
      </c>
      <c r="F5" s="7">
        <f aca="true" t="shared" si="1" ref="F5:F16">E5*0.6</f>
        <v>49.440000000000005</v>
      </c>
      <c r="G5" s="37">
        <f aca="true" t="shared" si="2" ref="G5:G16">D5+F5</f>
        <v>85.04</v>
      </c>
    </row>
    <row r="6" spans="1:7" ht="37.5" customHeight="1">
      <c r="A6" s="12">
        <v>3</v>
      </c>
      <c r="B6" s="36" t="s">
        <v>16</v>
      </c>
      <c r="C6" s="8">
        <v>86</v>
      </c>
      <c r="D6" s="7">
        <f t="shared" si="0"/>
        <v>34.4</v>
      </c>
      <c r="E6" s="45">
        <v>79.8</v>
      </c>
      <c r="F6" s="7">
        <f t="shared" si="1"/>
        <v>47.879999999999995</v>
      </c>
      <c r="G6" s="37">
        <f t="shared" si="2"/>
        <v>82.28</v>
      </c>
    </row>
    <row r="7" spans="1:7" ht="37.5" customHeight="1">
      <c r="A7" s="15">
        <v>4</v>
      </c>
      <c r="B7" s="36" t="s">
        <v>17</v>
      </c>
      <c r="C7" s="8">
        <v>86</v>
      </c>
      <c r="D7" s="7">
        <f t="shared" si="0"/>
        <v>34.4</v>
      </c>
      <c r="E7" s="45">
        <v>79.4</v>
      </c>
      <c r="F7" s="7">
        <f t="shared" si="1"/>
        <v>47.64</v>
      </c>
      <c r="G7" s="37">
        <f t="shared" si="2"/>
        <v>82.03999999999999</v>
      </c>
    </row>
    <row r="8" spans="1:7" ht="37.5" customHeight="1">
      <c r="A8" s="12">
        <v>5</v>
      </c>
      <c r="B8" s="36" t="s">
        <v>18</v>
      </c>
      <c r="C8" s="8">
        <v>84.75</v>
      </c>
      <c r="D8" s="7">
        <f t="shared" si="0"/>
        <v>33.9</v>
      </c>
      <c r="E8" s="45">
        <v>86.4</v>
      </c>
      <c r="F8" s="7">
        <f t="shared" si="1"/>
        <v>51.84</v>
      </c>
      <c r="G8" s="37">
        <f t="shared" si="2"/>
        <v>85.74000000000001</v>
      </c>
    </row>
    <row r="9" spans="1:7" ht="37.5" customHeight="1">
      <c r="A9" s="12">
        <v>6</v>
      </c>
      <c r="B9" s="36" t="s">
        <v>19</v>
      </c>
      <c r="C9" s="8">
        <v>83</v>
      </c>
      <c r="D9" s="7">
        <f t="shared" si="0"/>
        <v>33.2</v>
      </c>
      <c r="E9" s="45">
        <v>87.8</v>
      </c>
      <c r="F9" s="7">
        <f t="shared" si="1"/>
        <v>52.68</v>
      </c>
      <c r="G9" s="37">
        <f t="shared" si="2"/>
        <v>85.88</v>
      </c>
    </row>
    <row r="10" spans="1:7" ht="37.5" customHeight="1">
      <c r="A10" s="15">
        <v>7</v>
      </c>
      <c r="B10" s="36" t="s">
        <v>20</v>
      </c>
      <c r="C10" s="8">
        <v>80.75</v>
      </c>
      <c r="D10" s="7">
        <f t="shared" si="0"/>
        <v>32.300000000000004</v>
      </c>
      <c r="E10" s="45">
        <v>85.6</v>
      </c>
      <c r="F10" s="7">
        <f t="shared" si="1"/>
        <v>51.35999999999999</v>
      </c>
      <c r="G10" s="37">
        <f t="shared" si="2"/>
        <v>83.66</v>
      </c>
    </row>
    <row r="11" spans="1:7" ht="37.5" customHeight="1">
      <c r="A11" s="12">
        <v>8</v>
      </c>
      <c r="B11" s="36" t="s">
        <v>21</v>
      </c>
      <c r="C11" s="8">
        <v>80</v>
      </c>
      <c r="D11" s="7">
        <f t="shared" si="0"/>
        <v>32</v>
      </c>
      <c r="E11" s="45">
        <v>0</v>
      </c>
      <c r="F11" s="7">
        <f t="shared" si="1"/>
        <v>0</v>
      </c>
      <c r="G11" s="37">
        <f t="shared" si="2"/>
        <v>32</v>
      </c>
    </row>
    <row r="12" spans="1:7" ht="37.5" customHeight="1">
      <c r="A12" s="12">
        <v>9</v>
      </c>
      <c r="B12" s="36" t="s">
        <v>22</v>
      </c>
      <c r="C12" s="8">
        <v>79.25</v>
      </c>
      <c r="D12" s="7">
        <f t="shared" si="0"/>
        <v>31.700000000000003</v>
      </c>
      <c r="E12" s="45">
        <v>0</v>
      </c>
      <c r="F12" s="7">
        <f t="shared" si="1"/>
        <v>0</v>
      </c>
      <c r="G12" s="37">
        <f t="shared" si="2"/>
        <v>31.700000000000003</v>
      </c>
    </row>
    <row r="13" spans="1:7" ht="37.5" customHeight="1">
      <c r="A13" s="15">
        <v>10</v>
      </c>
      <c r="B13" s="36" t="s">
        <v>23</v>
      </c>
      <c r="C13" s="8">
        <v>76.5</v>
      </c>
      <c r="D13" s="7">
        <f t="shared" si="0"/>
        <v>30.6</v>
      </c>
      <c r="E13" s="45">
        <v>82.6</v>
      </c>
      <c r="F13" s="7">
        <f t="shared" si="1"/>
        <v>49.559999999999995</v>
      </c>
      <c r="G13" s="37">
        <f t="shared" si="2"/>
        <v>80.16</v>
      </c>
    </row>
    <row r="14" spans="1:7" ht="37.5" customHeight="1">
      <c r="A14" s="12">
        <v>11</v>
      </c>
      <c r="B14" s="36" t="s">
        <v>24</v>
      </c>
      <c r="C14" s="8">
        <v>75.25</v>
      </c>
      <c r="D14" s="7">
        <f t="shared" si="0"/>
        <v>30.1</v>
      </c>
      <c r="E14" s="45">
        <v>80</v>
      </c>
      <c r="F14" s="7">
        <f t="shared" si="1"/>
        <v>48</v>
      </c>
      <c r="G14" s="37">
        <f t="shared" si="2"/>
        <v>78.1</v>
      </c>
    </row>
    <row r="15" spans="1:7" ht="37.5" customHeight="1">
      <c r="A15" s="12">
        <v>12</v>
      </c>
      <c r="B15" s="36" t="s">
        <v>25</v>
      </c>
      <c r="C15" s="8">
        <v>73.5</v>
      </c>
      <c r="D15" s="7">
        <f t="shared" si="0"/>
        <v>29.400000000000002</v>
      </c>
      <c r="E15" s="45">
        <v>80.4</v>
      </c>
      <c r="F15" s="7">
        <f t="shared" si="1"/>
        <v>48.24</v>
      </c>
      <c r="G15" s="37">
        <f t="shared" si="2"/>
        <v>77.64</v>
      </c>
    </row>
    <row r="16" spans="1:7" ht="37.5" customHeight="1">
      <c r="A16" s="15">
        <v>13</v>
      </c>
      <c r="B16" s="36" t="s">
        <v>26</v>
      </c>
      <c r="C16" s="8">
        <v>72.75</v>
      </c>
      <c r="D16" s="7">
        <f t="shared" si="0"/>
        <v>29.1</v>
      </c>
      <c r="E16" s="45">
        <v>83.4</v>
      </c>
      <c r="F16" s="7">
        <f t="shared" si="1"/>
        <v>50.04</v>
      </c>
      <c r="G16" s="37">
        <f t="shared" si="2"/>
        <v>79.14</v>
      </c>
    </row>
  </sheetData>
  <sheetProtection/>
  <mergeCells count="2">
    <mergeCell ref="A1:G1"/>
    <mergeCell ref="A2:D2"/>
  </mergeCells>
  <conditionalFormatting sqref="B4:B16">
    <cfRule type="expression" priority="1" dxfId="0" stopIfTrue="1">
      <formula>AND(COUNTIF($B$4:$B$16,B4)&gt;1,NOT(ISBLANK(B4)))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5.75390625" style="28" customWidth="1"/>
    <col min="2" max="2" width="13.375" style="28" customWidth="1"/>
    <col min="3" max="3" width="10.625" style="28" customWidth="1"/>
    <col min="4" max="4" width="13.625" style="28" customWidth="1"/>
    <col min="5" max="5" width="10.625" style="29" customWidth="1"/>
    <col min="6" max="6" width="13.625" style="28" customWidth="1"/>
    <col min="7" max="7" width="9.00390625" style="29" customWidth="1"/>
    <col min="8" max="16384" width="9.00390625" style="28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16"/>
    </row>
    <row r="2" spans="1:7" ht="24" customHeight="1">
      <c r="A2" s="30" t="s">
        <v>27</v>
      </c>
      <c r="B2" s="31"/>
      <c r="C2" s="31"/>
      <c r="D2" s="31"/>
      <c r="E2" s="32"/>
      <c r="F2" s="33"/>
      <c r="G2" s="32"/>
    </row>
    <row r="3" spans="1:7" ht="39.75" customHeight="1">
      <c r="A3" s="34" t="s">
        <v>2</v>
      </c>
      <c r="B3" s="34" t="s">
        <v>3</v>
      </c>
      <c r="C3" s="35" t="s">
        <v>4</v>
      </c>
      <c r="D3" s="9" t="s">
        <v>5</v>
      </c>
      <c r="E3" s="10" t="s">
        <v>6</v>
      </c>
      <c r="F3" s="11" t="s">
        <v>7</v>
      </c>
      <c r="G3" s="10" t="s">
        <v>8</v>
      </c>
    </row>
    <row r="4" spans="1:7" s="27" customFormat="1" ht="18.75" customHeight="1">
      <c r="A4" s="12">
        <v>1</v>
      </c>
      <c r="B4" s="36" t="s">
        <v>28</v>
      </c>
      <c r="C4" s="35">
        <v>87.5</v>
      </c>
      <c r="D4" s="35">
        <f>C4*0.4</f>
        <v>35</v>
      </c>
      <c r="E4" s="37">
        <v>85.2</v>
      </c>
      <c r="F4" s="35">
        <f>E4*0.6</f>
        <v>51.12</v>
      </c>
      <c r="G4" s="37">
        <f>D4+F4</f>
        <v>86.12</v>
      </c>
    </row>
    <row r="5" spans="1:7" s="27" customFormat="1" ht="18.75" customHeight="1">
      <c r="A5" s="12">
        <v>2</v>
      </c>
      <c r="B5" s="36" t="s">
        <v>29</v>
      </c>
      <c r="C5" s="35">
        <v>79.5</v>
      </c>
      <c r="D5" s="35">
        <f aca="true" t="shared" si="0" ref="D5:D22">C5*0.4</f>
        <v>31.8</v>
      </c>
      <c r="E5" s="38">
        <v>81.8</v>
      </c>
      <c r="F5" s="35">
        <f aca="true" t="shared" si="1" ref="F5:F33">E5*0.6</f>
        <v>49.08</v>
      </c>
      <c r="G5" s="37">
        <f aca="true" t="shared" si="2" ref="G5:G33">D5+F5</f>
        <v>80.88</v>
      </c>
    </row>
    <row r="6" spans="1:7" s="27" customFormat="1" ht="18.75" customHeight="1">
      <c r="A6" s="12">
        <v>3</v>
      </c>
      <c r="B6" s="36" t="s">
        <v>30</v>
      </c>
      <c r="C6" s="35">
        <v>71</v>
      </c>
      <c r="D6" s="35">
        <f t="shared" si="0"/>
        <v>28.400000000000002</v>
      </c>
      <c r="E6" s="38">
        <v>84.8</v>
      </c>
      <c r="F6" s="35">
        <f t="shared" si="1"/>
        <v>50.879999999999995</v>
      </c>
      <c r="G6" s="37">
        <f t="shared" si="2"/>
        <v>79.28</v>
      </c>
    </row>
    <row r="7" spans="1:7" s="27" customFormat="1" ht="18.75" customHeight="1">
      <c r="A7" s="12">
        <v>4</v>
      </c>
      <c r="B7" s="24">
        <v>20200322</v>
      </c>
      <c r="C7" s="35">
        <v>70.5</v>
      </c>
      <c r="D7" s="35">
        <f t="shared" si="0"/>
        <v>28.200000000000003</v>
      </c>
      <c r="E7" s="38">
        <v>75.6</v>
      </c>
      <c r="F7" s="35">
        <f t="shared" si="1"/>
        <v>45.35999999999999</v>
      </c>
      <c r="G7" s="37">
        <f t="shared" si="2"/>
        <v>73.56</v>
      </c>
    </row>
    <row r="8" spans="1:7" s="27" customFormat="1" ht="18.75" customHeight="1">
      <c r="A8" s="12">
        <v>5</v>
      </c>
      <c r="B8" s="24">
        <v>20200301</v>
      </c>
      <c r="C8" s="35">
        <v>68</v>
      </c>
      <c r="D8" s="35">
        <f t="shared" si="0"/>
        <v>27.200000000000003</v>
      </c>
      <c r="E8" s="38">
        <v>84.4</v>
      </c>
      <c r="F8" s="35">
        <f t="shared" si="1"/>
        <v>50.64</v>
      </c>
      <c r="G8" s="37">
        <f t="shared" si="2"/>
        <v>77.84</v>
      </c>
    </row>
    <row r="9" spans="1:7" s="27" customFormat="1" ht="18.75" customHeight="1">
      <c r="A9" s="12">
        <v>6</v>
      </c>
      <c r="B9" s="24">
        <v>20200319</v>
      </c>
      <c r="C9" s="35">
        <v>65.5</v>
      </c>
      <c r="D9" s="35">
        <f t="shared" si="0"/>
        <v>26.200000000000003</v>
      </c>
      <c r="E9" s="38">
        <v>81.8</v>
      </c>
      <c r="F9" s="35">
        <f t="shared" si="1"/>
        <v>49.08</v>
      </c>
      <c r="G9" s="37">
        <f t="shared" si="2"/>
        <v>75.28</v>
      </c>
    </row>
    <row r="10" spans="1:7" s="27" customFormat="1" ht="18.75" customHeight="1">
      <c r="A10" s="12">
        <v>7</v>
      </c>
      <c r="B10" s="36" t="s">
        <v>31</v>
      </c>
      <c r="C10" s="35">
        <v>65</v>
      </c>
      <c r="D10" s="35">
        <f t="shared" si="0"/>
        <v>26</v>
      </c>
      <c r="E10" s="38">
        <v>84.2</v>
      </c>
      <c r="F10" s="35">
        <f t="shared" si="1"/>
        <v>50.52</v>
      </c>
      <c r="G10" s="37">
        <f t="shared" si="2"/>
        <v>76.52000000000001</v>
      </c>
    </row>
    <row r="11" spans="1:7" s="27" customFormat="1" ht="18.75" customHeight="1">
      <c r="A11" s="12">
        <v>8</v>
      </c>
      <c r="B11" s="36" t="s">
        <v>32</v>
      </c>
      <c r="C11" s="35">
        <v>64.5</v>
      </c>
      <c r="D11" s="35">
        <f t="shared" si="0"/>
        <v>25.8</v>
      </c>
      <c r="E11" s="38">
        <v>78.6</v>
      </c>
      <c r="F11" s="35">
        <f t="shared" si="1"/>
        <v>47.16</v>
      </c>
      <c r="G11" s="37">
        <f t="shared" si="2"/>
        <v>72.96</v>
      </c>
    </row>
    <row r="12" spans="1:7" s="27" customFormat="1" ht="18.75" customHeight="1">
      <c r="A12" s="12">
        <v>9</v>
      </c>
      <c r="B12" s="36" t="s">
        <v>33</v>
      </c>
      <c r="C12" s="35">
        <v>62.5</v>
      </c>
      <c r="D12" s="35">
        <f t="shared" si="0"/>
        <v>25</v>
      </c>
      <c r="E12" s="38">
        <v>83.4</v>
      </c>
      <c r="F12" s="35">
        <f t="shared" si="1"/>
        <v>50.04</v>
      </c>
      <c r="G12" s="37">
        <f t="shared" si="2"/>
        <v>75.03999999999999</v>
      </c>
    </row>
    <row r="13" spans="1:7" ht="18.75" customHeight="1">
      <c r="A13" s="12">
        <v>10</v>
      </c>
      <c r="B13" s="36" t="s">
        <v>34</v>
      </c>
      <c r="C13" s="34">
        <v>62</v>
      </c>
      <c r="D13" s="34">
        <f t="shared" si="0"/>
        <v>24.8</v>
      </c>
      <c r="E13" s="39">
        <v>83.4</v>
      </c>
      <c r="F13" s="34">
        <f t="shared" si="1"/>
        <v>50.04</v>
      </c>
      <c r="G13" s="37">
        <f t="shared" si="2"/>
        <v>74.84</v>
      </c>
    </row>
    <row r="14" spans="1:7" ht="18.75" customHeight="1">
      <c r="A14" s="12">
        <v>11</v>
      </c>
      <c r="B14" s="24">
        <v>20200307</v>
      </c>
      <c r="C14" s="34">
        <v>58.5</v>
      </c>
      <c r="D14" s="34">
        <f t="shared" si="0"/>
        <v>23.400000000000002</v>
      </c>
      <c r="E14" s="39">
        <v>81</v>
      </c>
      <c r="F14" s="34">
        <f t="shared" si="1"/>
        <v>48.6</v>
      </c>
      <c r="G14" s="37">
        <f t="shared" si="2"/>
        <v>72</v>
      </c>
    </row>
    <row r="15" spans="1:7" ht="18.75" customHeight="1">
      <c r="A15" s="12">
        <v>12</v>
      </c>
      <c r="B15" s="24">
        <v>20200324</v>
      </c>
      <c r="C15" s="34">
        <v>58</v>
      </c>
      <c r="D15" s="34">
        <f t="shared" si="0"/>
        <v>23.200000000000003</v>
      </c>
      <c r="E15" s="39">
        <v>84.4</v>
      </c>
      <c r="F15" s="34">
        <f t="shared" si="1"/>
        <v>50.64</v>
      </c>
      <c r="G15" s="37">
        <f t="shared" si="2"/>
        <v>73.84</v>
      </c>
    </row>
    <row r="16" spans="1:7" ht="18.75" customHeight="1">
      <c r="A16" s="12">
        <v>13</v>
      </c>
      <c r="B16" s="36" t="s">
        <v>35</v>
      </c>
      <c r="C16" s="34">
        <v>57</v>
      </c>
      <c r="D16" s="34">
        <f t="shared" si="0"/>
        <v>22.8</v>
      </c>
      <c r="E16" s="39">
        <v>82.2</v>
      </c>
      <c r="F16" s="34">
        <f t="shared" si="1"/>
        <v>49.32</v>
      </c>
      <c r="G16" s="37">
        <f t="shared" si="2"/>
        <v>72.12</v>
      </c>
    </row>
    <row r="17" spans="1:7" ht="18.75" customHeight="1">
      <c r="A17" s="12">
        <v>14</v>
      </c>
      <c r="B17" s="24">
        <v>20200311</v>
      </c>
      <c r="C17" s="34">
        <v>57</v>
      </c>
      <c r="D17" s="34">
        <f t="shared" si="0"/>
        <v>22.8</v>
      </c>
      <c r="E17" s="39">
        <v>81</v>
      </c>
      <c r="F17" s="34">
        <f t="shared" si="1"/>
        <v>48.6</v>
      </c>
      <c r="G17" s="37">
        <f t="shared" si="2"/>
        <v>71.4</v>
      </c>
    </row>
    <row r="18" spans="1:7" ht="18.75" customHeight="1">
      <c r="A18" s="12">
        <v>15</v>
      </c>
      <c r="B18" s="24">
        <v>20200303</v>
      </c>
      <c r="C18" s="34">
        <v>56.5</v>
      </c>
      <c r="D18" s="34">
        <f t="shared" si="0"/>
        <v>22.6</v>
      </c>
      <c r="E18" s="39">
        <v>77.2</v>
      </c>
      <c r="F18" s="34">
        <f t="shared" si="1"/>
        <v>46.32</v>
      </c>
      <c r="G18" s="37">
        <f t="shared" si="2"/>
        <v>68.92</v>
      </c>
    </row>
    <row r="19" spans="1:7" ht="18.75" customHeight="1">
      <c r="A19" s="12">
        <v>16</v>
      </c>
      <c r="B19" s="36" t="s">
        <v>36</v>
      </c>
      <c r="C19" s="34">
        <v>55.5</v>
      </c>
      <c r="D19" s="34">
        <f t="shared" si="0"/>
        <v>22.200000000000003</v>
      </c>
      <c r="E19" s="39">
        <v>80.4</v>
      </c>
      <c r="F19" s="34">
        <f t="shared" si="1"/>
        <v>48.24</v>
      </c>
      <c r="G19" s="37">
        <f t="shared" si="2"/>
        <v>70.44</v>
      </c>
    </row>
    <row r="20" spans="1:7" ht="18.75" customHeight="1">
      <c r="A20" s="12">
        <v>17</v>
      </c>
      <c r="B20" s="36" t="s">
        <v>37</v>
      </c>
      <c r="C20" s="34">
        <v>55</v>
      </c>
      <c r="D20" s="34">
        <f t="shared" si="0"/>
        <v>22</v>
      </c>
      <c r="E20" s="39">
        <v>81</v>
      </c>
      <c r="F20" s="34">
        <f t="shared" si="1"/>
        <v>48.6</v>
      </c>
      <c r="G20" s="37">
        <f t="shared" si="2"/>
        <v>70.6</v>
      </c>
    </row>
    <row r="21" spans="1:7" ht="18.75" customHeight="1">
      <c r="A21" s="12">
        <v>18</v>
      </c>
      <c r="B21" s="24">
        <v>20200309</v>
      </c>
      <c r="C21" s="34">
        <v>54.5</v>
      </c>
      <c r="D21" s="34">
        <f t="shared" si="0"/>
        <v>21.8</v>
      </c>
      <c r="E21" s="39">
        <v>81.6</v>
      </c>
      <c r="F21" s="34">
        <f t="shared" si="1"/>
        <v>48.959999999999994</v>
      </c>
      <c r="G21" s="37">
        <f t="shared" si="2"/>
        <v>70.75999999999999</v>
      </c>
    </row>
    <row r="22" spans="1:7" ht="18.75" customHeight="1">
      <c r="A22" s="12">
        <v>19</v>
      </c>
      <c r="B22" s="24">
        <v>20200305</v>
      </c>
      <c r="C22" s="34">
        <v>54</v>
      </c>
      <c r="D22" s="34">
        <f t="shared" si="0"/>
        <v>21.6</v>
      </c>
      <c r="E22" s="39">
        <v>82.6</v>
      </c>
      <c r="F22" s="34">
        <f t="shared" si="1"/>
        <v>49.559999999999995</v>
      </c>
      <c r="G22" s="37">
        <f t="shared" si="2"/>
        <v>71.16</v>
      </c>
    </row>
    <row r="23" spans="1:7" ht="18.75" customHeight="1">
      <c r="A23" s="12">
        <v>20</v>
      </c>
      <c r="B23" s="36" t="s">
        <v>38</v>
      </c>
      <c r="C23" s="34">
        <v>53.5</v>
      </c>
      <c r="D23" s="34">
        <f aca="true" t="shared" si="3" ref="D23:D33">C23*0.4</f>
        <v>21.400000000000002</v>
      </c>
      <c r="E23" s="39">
        <v>80.8</v>
      </c>
      <c r="F23" s="34">
        <f t="shared" si="1"/>
        <v>48.48</v>
      </c>
      <c r="G23" s="37">
        <f t="shared" si="2"/>
        <v>69.88</v>
      </c>
    </row>
    <row r="24" spans="1:7" ht="18.75" customHeight="1">
      <c r="A24" s="12">
        <v>21</v>
      </c>
      <c r="B24" s="24">
        <v>20200316</v>
      </c>
      <c r="C24" s="34">
        <v>53</v>
      </c>
      <c r="D24" s="34">
        <f t="shared" si="3"/>
        <v>21.200000000000003</v>
      </c>
      <c r="E24" s="39">
        <v>74.2</v>
      </c>
      <c r="F24" s="34">
        <f t="shared" si="1"/>
        <v>44.52</v>
      </c>
      <c r="G24" s="37">
        <f t="shared" si="2"/>
        <v>65.72</v>
      </c>
    </row>
    <row r="25" spans="1:7" ht="18.75" customHeight="1">
      <c r="A25" s="12">
        <v>22</v>
      </c>
      <c r="B25" s="36" t="s">
        <v>39</v>
      </c>
      <c r="C25" s="34">
        <v>52.5</v>
      </c>
      <c r="D25" s="34">
        <f t="shared" si="3"/>
        <v>21</v>
      </c>
      <c r="E25" s="39">
        <v>80.2</v>
      </c>
      <c r="F25" s="34">
        <f t="shared" si="1"/>
        <v>48.12</v>
      </c>
      <c r="G25" s="37">
        <f t="shared" si="2"/>
        <v>69.12</v>
      </c>
    </row>
    <row r="26" spans="1:7" ht="18.75" customHeight="1">
      <c r="A26" s="12">
        <v>23</v>
      </c>
      <c r="B26" s="36" t="s">
        <v>40</v>
      </c>
      <c r="C26" s="34">
        <v>50.5</v>
      </c>
      <c r="D26" s="34">
        <f t="shared" si="3"/>
        <v>20.200000000000003</v>
      </c>
      <c r="E26" s="39">
        <v>83.7</v>
      </c>
      <c r="F26" s="34">
        <f t="shared" si="1"/>
        <v>50.22</v>
      </c>
      <c r="G26" s="37">
        <f t="shared" si="2"/>
        <v>70.42</v>
      </c>
    </row>
    <row r="27" spans="1:7" ht="18.75" customHeight="1">
      <c r="A27" s="12">
        <v>24</v>
      </c>
      <c r="B27" s="24">
        <v>20200308</v>
      </c>
      <c r="C27" s="34">
        <v>50.5</v>
      </c>
      <c r="D27" s="34">
        <f t="shared" si="3"/>
        <v>20.200000000000003</v>
      </c>
      <c r="E27" s="39">
        <v>81.6</v>
      </c>
      <c r="F27" s="34">
        <f t="shared" si="1"/>
        <v>48.959999999999994</v>
      </c>
      <c r="G27" s="37">
        <f t="shared" si="2"/>
        <v>69.16</v>
      </c>
    </row>
    <row r="28" spans="1:7" ht="18.75" customHeight="1">
      <c r="A28" s="12">
        <v>25</v>
      </c>
      <c r="B28" s="36" t="s">
        <v>41</v>
      </c>
      <c r="C28" s="34">
        <v>50</v>
      </c>
      <c r="D28" s="34">
        <f t="shared" si="3"/>
        <v>20</v>
      </c>
      <c r="E28" s="39">
        <v>83.8</v>
      </c>
      <c r="F28" s="34">
        <f t="shared" si="1"/>
        <v>50.279999999999994</v>
      </c>
      <c r="G28" s="37">
        <f t="shared" si="2"/>
        <v>70.28</v>
      </c>
    </row>
    <row r="29" spans="1:7" s="27" customFormat="1" ht="18.75" customHeight="1">
      <c r="A29" s="12">
        <v>26</v>
      </c>
      <c r="B29" s="24">
        <v>20200310</v>
      </c>
      <c r="C29" s="35">
        <v>49</v>
      </c>
      <c r="D29" s="35">
        <f t="shared" si="3"/>
        <v>19.6</v>
      </c>
      <c r="E29" s="38">
        <v>79.4</v>
      </c>
      <c r="F29" s="35">
        <f t="shared" si="1"/>
        <v>47.64</v>
      </c>
      <c r="G29" s="37">
        <f t="shared" si="2"/>
        <v>67.24000000000001</v>
      </c>
    </row>
    <row r="30" spans="1:7" s="27" customFormat="1" ht="18.75" customHeight="1">
      <c r="A30" s="12">
        <v>27</v>
      </c>
      <c r="B30" s="24">
        <v>20200314</v>
      </c>
      <c r="C30" s="35">
        <v>48.5</v>
      </c>
      <c r="D30" s="35">
        <f t="shared" si="3"/>
        <v>19.400000000000002</v>
      </c>
      <c r="E30" s="40">
        <v>79.2</v>
      </c>
      <c r="F30" s="35">
        <f t="shared" si="1"/>
        <v>47.52</v>
      </c>
      <c r="G30" s="37">
        <f t="shared" si="2"/>
        <v>66.92</v>
      </c>
    </row>
    <row r="31" spans="1:7" s="27" customFormat="1" ht="18.75" customHeight="1">
      <c r="A31" s="12">
        <v>28</v>
      </c>
      <c r="B31" s="36" t="s">
        <v>42</v>
      </c>
      <c r="C31" s="35">
        <v>47.5</v>
      </c>
      <c r="D31" s="35">
        <f t="shared" si="3"/>
        <v>19</v>
      </c>
      <c r="E31" s="40">
        <v>80.2</v>
      </c>
      <c r="F31" s="35">
        <f t="shared" si="1"/>
        <v>48.12</v>
      </c>
      <c r="G31" s="37">
        <f t="shared" si="2"/>
        <v>67.12</v>
      </c>
    </row>
    <row r="32" spans="1:7" s="27" customFormat="1" ht="18.75" customHeight="1">
      <c r="A32" s="12">
        <v>29</v>
      </c>
      <c r="B32" s="36" t="s">
        <v>43</v>
      </c>
      <c r="C32" s="35">
        <v>47</v>
      </c>
      <c r="D32" s="35">
        <f t="shared" si="3"/>
        <v>18.8</v>
      </c>
      <c r="E32" s="40">
        <v>84.6</v>
      </c>
      <c r="F32" s="35">
        <f t="shared" si="1"/>
        <v>50.76</v>
      </c>
      <c r="G32" s="37">
        <f t="shared" si="2"/>
        <v>69.56</v>
      </c>
    </row>
    <row r="33" spans="1:7" s="27" customFormat="1" ht="18.75" customHeight="1">
      <c r="A33" s="12">
        <v>30</v>
      </c>
      <c r="B33" s="24">
        <v>20200312</v>
      </c>
      <c r="C33" s="35">
        <v>45.5</v>
      </c>
      <c r="D33" s="35">
        <f t="shared" si="3"/>
        <v>18.2</v>
      </c>
      <c r="E33" s="38">
        <v>78</v>
      </c>
      <c r="F33" s="35">
        <f t="shared" si="1"/>
        <v>46.8</v>
      </c>
      <c r="G33" s="37">
        <f t="shared" si="2"/>
        <v>65</v>
      </c>
    </row>
  </sheetData>
  <sheetProtection/>
  <mergeCells count="2">
    <mergeCell ref="A1:G1"/>
    <mergeCell ref="A2:D2"/>
  </mergeCells>
  <conditionalFormatting sqref="B4:B33">
    <cfRule type="expression" priority="1" dxfId="0" stopIfTrue="1">
      <formula>AND(COUNTIF($B$4:$B$33,B4)&gt;1,NOT(ISBLANK(B4)))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6.25390625" style="0" customWidth="1"/>
    <col min="2" max="2" width="10.50390625" style="0" customWidth="1"/>
    <col min="3" max="3" width="10.625" style="1" customWidth="1"/>
    <col min="4" max="4" width="13.375" style="0" customWidth="1"/>
    <col min="5" max="5" width="10.625" style="1" customWidth="1"/>
    <col min="6" max="6" width="13.875" style="0" customWidth="1"/>
    <col min="7" max="7" width="10.75390625" style="1" customWidth="1"/>
  </cols>
  <sheetData>
    <row r="1" spans="1:8" ht="46.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30" customHeight="1">
      <c r="A2" s="4" t="s">
        <v>44</v>
      </c>
      <c r="B2" s="17"/>
      <c r="C2" s="18"/>
      <c r="D2" s="17"/>
      <c r="E2" s="19"/>
      <c r="F2" s="3"/>
      <c r="G2" s="19"/>
      <c r="H2" s="3"/>
    </row>
    <row r="3" spans="1:7" ht="51" customHeight="1">
      <c r="A3" s="7" t="s">
        <v>2</v>
      </c>
      <c r="B3" s="7" t="s">
        <v>3</v>
      </c>
      <c r="C3" s="23" t="s">
        <v>4</v>
      </c>
      <c r="D3" s="9" t="s">
        <v>5</v>
      </c>
      <c r="E3" s="10" t="s">
        <v>6</v>
      </c>
      <c r="F3" s="11" t="s">
        <v>7</v>
      </c>
      <c r="G3" s="10" t="s">
        <v>8</v>
      </c>
    </row>
    <row r="4" spans="1:7" s="22" customFormat="1" ht="42" customHeight="1">
      <c r="A4" s="12">
        <v>1</v>
      </c>
      <c r="B4" s="24">
        <v>20200604</v>
      </c>
      <c r="C4" s="8">
        <v>68.5</v>
      </c>
      <c r="D4" s="7">
        <f aca="true" t="shared" si="0" ref="D4:D9">C4*0.4</f>
        <v>27.400000000000002</v>
      </c>
      <c r="E4" s="25">
        <v>82.8</v>
      </c>
      <c r="F4" s="26">
        <f aca="true" t="shared" si="1" ref="F4:F9">E4*0.6</f>
        <v>49.68</v>
      </c>
      <c r="G4" s="25">
        <f aca="true" t="shared" si="2" ref="G4:G9">D4+F4</f>
        <v>77.08</v>
      </c>
    </row>
    <row r="5" spans="1:7" s="22" customFormat="1" ht="42" customHeight="1">
      <c r="A5" s="15">
        <v>2</v>
      </c>
      <c r="B5" s="24">
        <v>20200620</v>
      </c>
      <c r="C5" s="8">
        <v>65</v>
      </c>
      <c r="D5" s="7">
        <f t="shared" si="0"/>
        <v>26</v>
      </c>
      <c r="E5" s="25">
        <v>82.8</v>
      </c>
      <c r="F5" s="26">
        <f t="shared" si="1"/>
        <v>49.68</v>
      </c>
      <c r="G5" s="25">
        <f t="shared" si="2"/>
        <v>75.68</v>
      </c>
    </row>
    <row r="6" spans="1:7" s="22" customFormat="1" ht="42" customHeight="1">
      <c r="A6" s="12">
        <v>3</v>
      </c>
      <c r="B6" s="24">
        <v>20200523</v>
      </c>
      <c r="C6" s="8">
        <v>62</v>
      </c>
      <c r="D6" s="7">
        <f t="shared" si="0"/>
        <v>24.8</v>
      </c>
      <c r="E6" s="25">
        <v>79.6</v>
      </c>
      <c r="F6" s="26">
        <f t="shared" si="1"/>
        <v>47.76</v>
      </c>
      <c r="G6" s="25">
        <f t="shared" si="2"/>
        <v>72.56</v>
      </c>
    </row>
    <row r="7" spans="1:7" s="22" customFormat="1" ht="42" customHeight="1">
      <c r="A7" s="12">
        <v>4</v>
      </c>
      <c r="B7" s="24">
        <v>20200515</v>
      </c>
      <c r="C7" s="8">
        <v>60.5</v>
      </c>
      <c r="D7" s="7">
        <f t="shared" si="0"/>
        <v>24.200000000000003</v>
      </c>
      <c r="E7" s="25">
        <v>85.6</v>
      </c>
      <c r="F7" s="26">
        <f t="shared" si="1"/>
        <v>51.35999999999999</v>
      </c>
      <c r="G7" s="25">
        <f t="shared" si="2"/>
        <v>75.56</v>
      </c>
    </row>
    <row r="8" spans="1:7" s="22" customFormat="1" ht="42" customHeight="1">
      <c r="A8" s="12">
        <v>5</v>
      </c>
      <c r="B8" s="24">
        <v>20200528</v>
      </c>
      <c r="C8" s="8">
        <v>60</v>
      </c>
      <c r="D8" s="7">
        <f t="shared" si="0"/>
        <v>24</v>
      </c>
      <c r="E8" s="25">
        <v>81.8</v>
      </c>
      <c r="F8" s="26">
        <f t="shared" si="1"/>
        <v>49.08</v>
      </c>
      <c r="G8" s="25">
        <f t="shared" si="2"/>
        <v>73.08</v>
      </c>
    </row>
    <row r="9" spans="1:7" s="22" customFormat="1" ht="42" customHeight="1">
      <c r="A9" s="15">
        <v>6</v>
      </c>
      <c r="B9" s="24">
        <v>20200615</v>
      </c>
      <c r="C9" s="8">
        <v>55.5</v>
      </c>
      <c r="D9" s="7">
        <f t="shared" si="0"/>
        <v>22.200000000000003</v>
      </c>
      <c r="E9" s="25">
        <v>83.4</v>
      </c>
      <c r="F9" s="26">
        <f t="shared" si="1"/>
        <v>50.04</v>
      </c>
      <c r="G9" s="25">
        <f t="shared" si="2"/>
        <v>72.24000000000001</v>
      </c>
    </row>
  </sheetData>
  <sheetProtection/>
  <mergeCells count="2">
    <mergeCell ref="A1:G1"/>
    <mergeCell ref="A2:D2"/>
  </mergeCells>
  <conditionalFormatting sqref="B4:B9">
    <cfRule type="expression" priority="1" dxfId="0" stopIfTrue="1">
      <formula>AND(COUNTIF($B$4:$B$9,B4)&gt;1,NOT(ISBLANK(B4)))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6.00390625" style="0" customWidth="1"/>
    <col min="2" max="2" width="12.50390625" style="0" customWidth="1"/>
    <col min="3" max="3" width="10.625" style="1" customWidth="1"/>
    <col min="4" max="4" width="13.625" style="0" customWidth="1"/>
    <col min="5" max="5" width="10.625" style="1" customWidth="1"/>
    <col min="6" max="6" width="13.625" style="0" customWidth="1"/>
    <col min="7" max="7" width="9.00390625" style="1" customWidth="1"/>
  </cols>
  <sheetData>
    <row r="1" spans="1:8" ht="46.5" customHeight="1">
      <c r="A1" s="2" t="s">
        <v>0</v>
      </c>
      <c r="B1" s="2"/>
      <c r="C1" s="16"/>
      <c r="D1" s="2"/>
      <c r="E1" s="16"/>
      <c r="F1" s="2"/>
      <c r="G1" s="16"/>
      <c r="H1" s="3"/>
    </row>
    <row r="2" spans="1:8" ht="25.5" customHeight="1">
      <c r="A2" s="4" t="s">
        <v>45</v>
      </c>
      <c r="B2" s="17"/>
      <c r="C2" s="18"/>
      <c r="D2" s="17"/>
      <c r="E2" s="19"/>
      <c r="F2" s="3"/>
      <c r="G2" s="19"/>
      <c r="H2" s="3"/>
    </row>
    <row r="3" spans="1:7" ht="42.75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0" t="s">
        <v>8</v>
      </c>
    </row>
    <row r="4" spans="1:7" ht="31.5" customHeight="1">
      <c r="A4" s="12">
        <v>1</v>
      </c>
      <c r="B4" s="20">
        <v>20200425</v>
      </c>
      <c r="C4" s="8">
        <v>84.5</v>
      </c>
      <c r="D4" s="7">
        <f aca="true" t="shared" si="0" ref="D4:D9">C4*0.4</f>
        <v>33.800000000000004</v>
      </c>
      <c r="E4" s="21">
        <v>82</v>
      </c>
      <c r="F4" s="14">
        <f aca="true" t="shared" si="1" ref="F4:F9">E4*0.6</f>
        <v>49.199999999999996</v>
      </c>
      <c r="G4" s="21">
        <f aca="true" t="shared" si="2" ref="G4:G9">D4+F4</f>
        <v>83</v>
      </c>
    </row>
    <row r="5" spans="1:7" ht="31.5" customHeight="1">
      <c r="A5" s="15">
        <v>2</v>
      </c>
      <c r="B5" s="20">
        <v>20200326</v>
      </c>
      <c r="C5" s="8">
        <v>76</v>
      </c>
      <c r="D5" s="7">
        <f t="shared" si="0"/>
        <v>30.400000000000002</v>
      </c>
      <c r="E5" s="21">
        <v>85.4</v>
      </c>
      <c r="F5" s="14">
        <f t="shared" si="1"/>
        <v>51.24</v>
      </c>
      <c r="G5" s="21">
        <f t="shared" si="2"/>
        <v>81.64</v>
      </c>
    </row>
    <row r="6" spans="1:7" ht="31.5" customHeight="1">
      <c r="A6" s="12">
        <v>3</v>
      </c>
      <c r="B6" s="20">
        <v>20200407</v>
      </c>
      <c r="C6" s="8">
        <v>66</v>
      </c>
      <c r="D6" s="7">
        <f t="shared" si="0"/>
        <v>26.400000000000002</v>
      </c>
      <c r="E6" s="21">
        <v>87.8</v>
      </c>
      <c r="F6" s="14">
        <f t="shared" si="1"/>
        <v>52.68</v>
      </c>
      <c r="G6" s="21">
        <f t="shared" si="2"/>
        <v>79.08</v>
      </c>
    </row>
    <row r="7" spans="1:7" ht="31.5" customHeight="1">
      <c r="A7" s="15">
        <v>4</v>
      </c>
      <c r="B7" s="20">
        <v>20200426</v>
      </c>
      <c r="C7" s="8">
        <v>65</v>
      </c>
      <c r="D7" s="7">
        <f t="shared" si="0"/>
        <v>26</v>
      </c>
      <c r="E7" s="21">
        <v>80</v>
      </c>
      <c r="F7" s="14">
        <f t="shared" si="1"/>
        <v>48</v>
      </c>
      <c r="G7" s="21">
        <f t="shared" si="2"/>
        <v>74</v>
      </c>
    </row>
    <row r="8" spans="1:7" ht="31.5" customHeight="1">
      <c r="A8" s="12">
        <v>5</v>
      </c>
      <c r="B8" s="20">
        <v>20200416</v>
      </c>
      <c r="C8" s="8">
        <v>62.5</v>
      </c>
      <c r="D8" s="7">
        <f t="shared" si="0"/>
        <v>25</v>
      </c>
      <c r="E8" s="21">
        <v>81</v>
      </c>
      <c r="F8" s="14">
        <f t="shared" si="1"/>
        <v>48.6</v>
      </c>
      <c r="G8" s="21">
        <f t="shared" si="2"/>
        <v>73.6</v>
      </c>
    </row>
    <row r="9" spans="1:7" ht="31.5" customHeight="1">
      <c r="A9" s="15">
        <v>6</v>
      </c>
      <c r="B9" s="20">
        <v>20200415</v>
      </c>
      <c r="C9" s="8">
        <v>62</v>
      </c>
      <c r="D9" s="7">
        <f t="shared" si="0"/>
        <v>24.8</v>
      </c>
      <c r="E9" s="21">
        <v>79.2</v>
      </c>
      <c r="F9" s="14">
        <f t="shared" si="1"/>
        <v>47.52</v>
      </c>
      <c r="G9" s="21">
        <f t="shared" si="2"/>
        <v>72.32000000000001</v>
      </c>
    </row>
  </sheetData>
  <sheetProtection/>
  <mergeCells count="2">
    <mergeCell ref="A1:G1"/>
    <mergeCell ref="A2:D2"/>
  </mergeCells>
  <conditionalFormatting sqref="B4:B9">
    <cfRule type="expression" priority="1" dxfId="0" stopIfTrue="1">
      <formula>AND(COUNTIF($B$4:$B$9,B4)&gt;1,NOT(ISBLANK(B4)))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5.875" style="0" customWidth="1"/>
    <col min="2" max="2" width="10.50390625" style="0" customWidth="1"/>
    <col min="3" max="3" width="10.625" style="1" customWidth="1"/>
    <col min="4" max="4" width="13.625" style="0" customWidth="1"/>
    <col min="5" max="5" width="10.625" style="0" customWidth="1"/>
    <col min="6" max="6" width="13.625" style="0" customWidth="1"/>
  </cols>
  <sheetData>
    <row r="1" spans="1:8" ht="63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25.5" customHeight="1">
      <c r="A2" s="4" t="s">
        <v>46</v>
      </c>
      <c r="B2" s="4"/>
      <c r="C2" s="5"/>
      <c r="D2" s="4"/>
      <c r="E2" s="6"/>
      <c r="F2" s="6"/>
      <c r="G2" s="6"/>
      <c r="H2" s="3"/>
    </row>
    <row r="3" spans="1:7" ht="42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0" t="s">
        <v>8</v>
      </c>
    </row>
    <row r="4" spans="1:7" ht="37.5" customHeight="1">
      <c r="A4" s="12">
        <v>1</v>
      </c>
      <c r="B4" s="13" t="s">
        <v>47</v>
      </c>
      <c r="C4" s="8">
        <v>35</v>
      </c>
      <c r="D4" s="7">
        <f>C4*0.4</f>
        <v>14</v>
      </c>
      <c r="E4" s="14">
        <v>78.2</v>
      </c>
      <c r="F4" s="14">
        <f>E4*0.6</f>
        <v>46.92</v>
      </c>
      <c r="G4" s="14">
        <f>D4+F4</f>
        <v>60.92</v>
      </c>
    </row>
    <row r="5" spans="1:7" ht="37.5" customHeight="1">
      <c r="A5" s="15">
        <v>2</v>
      </c>
      <c r="B5" s="13" t="s">
        <v>48</v>
      </c>
      <c r="C5" s="8">
        <v>29.5</v>
      </c>
      <c r="D5" s="7">
        <f>C5*0.4</f>
        <v>11.8</v>
      </c>
      <c r="E5" s="14">
        <v>86.4</v>
      </c>
      <c r="F5" s="14">
        <f>E5*0.6</f>
        <v>51.84</v>
      </c>
      <c r="G5" s="14">
        <f>D5+F5</f>
        <v>63.64</v>
      </c>
    </row>
    <row r="6" spans="1:7" ht="37.5" customHeight="1">
      <c r="A6" s="12">
        <v>3</v>
      </c>
      <c r="B6" s="13" t="s">
        <v>49</v>
      </c>
      <c r="C6" s="8">
        <v>29.5</v>
      </c>
      <c r="D6" s="7">
        <f>C6*0.4</f>
        <v>11.8</v>
      </c>
      <c r="E6" s="14">
        <v>80.2</v>
      </c>
      <c r="F6" s="14">
        <f>E6*0.6</f>
        <v>48.12</v>
      </c>
      <c r="G6" s="14">
        <f>D6+F6</f>
        <v>59.92</v>
      </c>
    </row>
  </sheetData>
  <sheetProtection/>
  <mergeCells count="2">
    <mergeCell ref="A1:G1"/>
    <mergeCell ref="A2:D2"/>
  </mergeCells>
  <conditionalFormatting sqref="B4:B6">
    <cfRule type="expression" priority="1" dxfId="0" stopIfTrue="1">
      <formula>AND(COUNTIF($B$4:$B$6,B4)&gt;1,NOT(ISBLANK(B4)))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韩玉梅</dc:creator>
  <cp:keywords/>
  <dc:description/>
  <cp:lastModifiedBy>Administrator</cp:lastModifiedBy>
  <cp:lastPrinted>2018-05-11T10:37:16Z</cp:lastPrinted>
  <dcterms:created xsi:type="dcterms:W3CDTF">2015-06-12T02:24:26Z</dcterms:created>
  <dcterms:modified xsi:type="dcterms:W3CDTF">2021-01-11T08:20:03Z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