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综合成绩表" sheetId="3" r:id="rId1"/>
  </sheets>
  <definedNames>
    <definedName name="_xlnm._FilterDatabase" localSheetId="0" hidden="1">综合成绩表!$A$2:$K$10</definedName>
    <definedName name="_xlnm.Print_Titles" localSheetId="0">综合成绩表!$1:$2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<sst xmlns="http://schemas.openxmlformats.org/spreadsheetml/2006/main" count="60" uniqueCount="50">
  <si>
    <t xml:space="preserve">附件2：海口市农业农村局下属事业单位公开招聘事业单位工作人员
综合成绩表                                                     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</si>
  <si>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</si>
  <si>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</si>
  <si>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</si>
  <si>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</si>
  <si>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</si>
  <si>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</si>
  <si>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</si>
  <si>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</si>
  <si>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</si>
  <si>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</si>
  <si>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</si>
  <si>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0201-管理岗位</t>
  </si>
  <si>
    <t>202012260124</t>
  </si>
  <si>
    <t>王欢</t>
  </si>
  <si>
    <t>70.7</t>
  </si>
  <si>
    <t>73.00</t>
  </si>
  <si>
    <t>1</t>
  </si>
  <si>
    <t>202012260117</t>
  </si>
  <si>
    <t>陈冰</t>
  </si>
  <si>
    <t>67.7</t>
  </si>
  <si>
    <t>72.83</t>
  </si>
  <si>
    <t>2</t>
  </si>
  <si>
    <t>202012260126</t>
  </si>
  <si>
    <t>符琪</t>
  </si>
  <si>
    <t>67.5</t>
  </si>
  <si>
    <t>67.50</t>
  </si>
  <si>
    <t>3</t>
  </si>
  <si>
    <t>0301-专业技术岗位</t>
  </si>
  <si>
    <t>202012260212</t>
  </si>
  <si>
    <t>武珊珊</t>
  </si>
  <si>
    <t>69.1</t>
  </si>
  <si>
    <t>72.67</t>
  </si>
  <si>
    <t>202012260209</t>
  </si>
  <si>
    <t>陈正儒</t>
  </si>
  <si>
    <t>59.7</t>
  </si>
  <si>
    <t>76.00</t>
  </si>
  <si>
    <t>0302-专业技术岗位</t>
  </si>
  <si>
    <t>202012260215</t>
  </si>
  <si>
    <t>李慧彬</t>
  </si>
  <si>
    <t>68</t>
  </si>
  <si>
    <t>78.50</t>
  </si>
  <si>
    <t>202012260218</t>
  </si>
  <si>
    <t>林慧</t>
  </si>
  <si>
    <t>67.4</t>
  </si>
  <si>
    <t>78.17</t>
  </si>
  <si>
    <t>202012260222</t>
  </si>
  <si>
    <t>王茂颖</t>
  </si>
  <si>
    <t>69</t>
  </si>
  <si>
    <t>73.33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</si>
</sst>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7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indexed="5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2" fillId="37" borderId="5" applyNumberFormat="0" applyAlignment="0" applyProtection="0">
      <alignment vertical="center"/>
    </xf>
    <xf numFmtId="0" fontId="42" fillId="37" borderId="5" applyNumberFormat="0" applyAlignment="0" applyProtection="0">
      <alignment vertical="center"/>
    </xf>
    <xf numFmtId="0" fontId="42" fillId="37" borderId="5" applyNumberFormat="0" applyAlignment="0" applyProtection="0">
      <alignment vertical="center"/>
    </xf>
    <xf numFmtId="0" fontId="32" fillId="39" borderId="18" applyNumberFormat="0" applyFont="0" applyAlignment="0" applyProtection="0">
      <alignment vertical="center"/>
    </xf>
    <xf numFmtId="0" fontId="32" fillId="39" borderId="18" applyNumberFormat="0" applyFont="0" applyAlignment="0" applyProtection="0">
      <alignment vertical="center"/>
    </xf>
    <xf numFmtId="0" fontId="32" fillId="39" borderId="18" applyNumberFormat="0" applyFont="0" applyAlignment="0" applyProtection="0">
      <alignment vertical="center"/>
    </xf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176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70" zoomScaleNormal="70" workbookViewId="0">
      <selection activeCell="N2" sqref="N2"/>
    </sheetView>
  </sheetViews>
  <sheetFormatPr defaultColWidth="9" defaultRowHeight="47" customHeight="1"/>
  <cols>
    <col min="1" max="1" width="8.75" style="2" customWidth="1"/>
    <col min="2" max="2" width="26.425" style="2" customWidth="1"/>
    <col min="3" max="3" width="21" style="2" customWidth="1"/>
    <col min="4" max="4" width="13.5583333333333" style="2" customWidth="1"/>
    <col min="5" max="5" width="15.7083333333333" style="3" customWidth="1"/>
    <col min="6" max="6" width="19.75" style="4" customWidth="1"/>
    <col min="7" max="7" width="16.6" style="3" customWidth="1"/>
    <col min="8" max="8" width="19.75" style="4" customWidth="1"/>
    <col min="9" max="9" width="16.2416666666667" style="4" customWidth="1"/>
    <col min="10" max="10" width="11.7833333333333" style="3" customWidth="1"/>
    <col min="11" max="11" width="13.7833333333333" style="2" customWidth="1"/>
    <col min="12" max="16384" width="9" style="2"/>
  </cols>
  <sheetData>
    <row r="1" ht="106" customHeight="1" spans="1:11">
      <c r="A1" s="5" t="s">
        <v>0</v>
      </c>
      <c r="B1" s="6"/>
      <c r="C1" s="6"/>
      <c r="D1" s="6"/>
      <c r="E1" s="7"/>
      <c r="F1" s="8"/>
      <c r="G1" s="7"/>
      <c r="H1" s="8"/>
      <c r="I1" s="8"/>
      <c r="J1" s="7"/>
      <c r="K1" s="6"/>
    </row>
    <row r="2" s="1" customFormat="1" ht="6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21" t="s">
        <v>9</v>
      </c>
      <c r="J2" s="12" t="s">
        <v>10</v>
      </c>
      <c r="K2" s="9" t="s">
        <v>11</v>
      </c>
    </row>
    <row r="3" s="1" customFormat="1" ht="65" customHeight="1" spans="1:11">
      <c r="A3" s="14">
        <v>1</v>
      </c>
      <c r="B3" s="15" t="s">
        <v>12</v>
      </c>
      <c r="C3" s="15" t="s">
        <v>13</v>
      </c>
      <c r="D3" s="15" t="s">
        <v>14</v>
      </c>
      <c r="E3" s="16" t="s">
        <v>15</v>
      </c>
      <c r="F3" s="17">
        <f>E3*0.6</f>
        <v>42.42</v>
      </c>
      <c r="G3" s="16" t="s">
        <v>16</v>
      </c>
      <c r="H3" s="17">
        <f>G3*0.4</f>
        <v>29.2</v>
      </c>
      <c r="I3" s="17">
        <f>F3+H3</f>
        <v>71.62</v>
      </c>
      <c r="J3" s="16" t="s">
        <v>17</v>
      </c>
      <c r="K3" s="14"/>
    </row>
    <row r="4" s="1" customFormat="1" ht="65" customHeight="1" spans="1:11">
      <c r="A4" s="14">
        <v>2</v>
      </c>
      <c r="B4" s="15" t="s">
        <v>12</v>
      </c>
      <c r="C4" s="15" t="s">
        <v>18</v>
      </c>
      <c r="D4" s="15" t="s">
        <v>19</v>
      </c>
      <c r="E4" s="16" t="s">
        <v>20</v>
      </c>
      <c r="F4" s="17">
        <f t="shared" ref="F4:F10" si="0">E4*0.6</f>
        <v>40.62</v>
      </c>
      <c r="G4" s="16" t="s">
        <v>21</v>
      </c>
      <c r="H4" s="17">
        <f t="shared" ref="H4:H10" si="1">G4*0.4</f>
        <v>29.132</v>
      </c>
      <c r="I4" s="17">
        <f t="shared" ref="I4:I10" si="2">F4+H4</f>
        <v>69.752</v>
      </c>
      <c r="J4" s="16" t="s">
        <v>22</v>
      </c>
      <c r="K4" s="14"/>
    </row>
    <row r="5" s="1" customFormat="1" ht="65" customHeight="1" spans="1:11">
      <c r="A5" s="14">
        <v>3</v>
      </c>
      <c r="B5" s="15" t="s">
        <v>12</v>
      </c>
      <c r="C5" s="15" t="s">
        <v>23</v>
      </c>
      <c r="D5" s="15" t="s">
        <v>24</v>
      </c>
      <c r="E5" s="16" t="s">
        <v>25</v>
      </c>
      <c r="F5" s="17">
        <f t="shared" si="0"/>
        <v>40.5</v>
      </c>
      <c r="G5" s="16" t="s">
        <v>26</v>
      </c>
      <c r="H5" s="17">
        <f t="shared" si="1"/>
        <v>27</v>
      </c>
      <c r="I5" s="17">
        <f t="shared" si="2"/>
        <v>67.5</v>
      </c>
      <c r="J5" s="16" t="s">
        <v>27</v>
      </c>
      <c r="K5" s="14"/>
    </row>
    <row r="6" s="1" customFormat="1" ht="65" customHeight="1" spans="1:11">
      <c r="A6" s="14">
        <v>4</v>
      </c>
      <c r="B6" s="15" t="s">
        <v>28</v>
      </c>
      <c r="C6" s="15" t="s">
        <v>29</v>
      </c>
      <c r="D6" s="15" t="s">
        <v>30</v>
      </c>
      <c r="E6" s="16" t="s">
        <v>31</v>
      </c>
      <c r="F6" s="17">
        <f t="shared" si="0"/>
        <v>41.46</v>
      </c>
      <c r="G6" s="16" t="s">
        <v>32</v>
      </c>
      <c r="H6" s="17">
        <f t="shared" si="1"/>
        <v>29.068</v>
      </c>
      <c r="I6" s="17">
        <f t="shared" si="2"/>
        <v>70.528</v>
      </c>
      <c r="J6" s="16" t="s">
        <v>17</v>
      </c>
      <c r="K6" s="14"/>
    </row>
    <row r="7" s="1" customFormat="1" ht="65" customHeight="1" spans="1:11">
      <c r="A7" s="14">
        <v>5</v>
      </c>
      <c r="B7" s="15" t="s">
        <v>28</v>
      </c>
      <c r="C7" s="15" t="s">
        <v>33</v>
      </c>
      <c r="D7" s="15" t="s">
        <v>34</v>
      </c>
      <c r="E7" s="16" t="s">
        <v>35</v>
      </c>
      <c r="F7" s="17">
        <f t="shared" si="0"/>
        <v>35.82</v>
      </c>
      <c r="G7" s="16" t="s">
        <v>36</v>
      </c>
      <c r="H7" s="17">
        <f t="shared" si="1"/>
        <v>30.4</v>
      </c>
      <c r="I7" s="17">
        <f t="shared" si="2"/>
        <v>66.22</v>
      </c>
      <c r="J7" s="16" t="s">
        <v>22</v>
      </c>
      <c r="K7" s="14"/>
    </row>
    <row r="8" s="1" customFormat="1" ht="65" customHeight="1" spans="1:11">
      <c r="A8" s="14">
        <v>6</v>
      </c>
      <c r="B8" s="15" t="s">
        <v>37</v>
      </c>
      <c r="C8" s="15" t="s">
        <v>38</v>
      </c>
      <c r="D8" s="15" t="s">
        <v>39</v>
      </c>
      <c r="E8" s="16" t="s">
        <v>40</v>
      </c>
      <c r="F8" s="17">
        <f t="shared" si="0"/>
        <v>40.8</v>
      </c>
      <c r="G8" s="16" t="s">
        <v>41</v>
      </c>
      <c r="H8" s="17">
        <f t="shared" si="1"/>
        <v>31.4</v>
      </c>
      <c r="I8" s="17">
        <f t="shared" si="2"/>
        <v>72.2</v>
      </c>
      <c r="J8" s="16" t="s">
        <v>17</v>
      </c>
      <c r="K8" s="14"/>
    </row>
    <row r="9" s="1" customFormat="1" ht="65" customHeight="1" spans="1:11">
      <c r="A9" s="14">
        <v>7</v>
      </c>
      <c r="B9" s="15" t="s">
        <v>37</v>
      </c>
      <c r="C9" s="15" t="s">
        <v>42</v>
      </c>
      <c r="D9" s="15" t="s">
        <v>43</v>
      </c>
      <c r="E9" s="16" t="s">
        <v>44</v>
      </c>
      <c r="F9" s="17">
        <f t="shared" si="0"/>
        <v>40.44</v>
      </c>
      <c r="G9" s="16" t="s">
        <v>45</v>
      </c>
      <c r="H9" s="17">
        <f t="shared" si="1"/>
        <v>31.268</v>
      </c>
      <c r="I9" s="17">
        <f t="shared" si="2"/>
        <v>71.708</v>
      </c>
      <c r="J9" s="16" t="s">
        <v>22</v>
      </c>
      <c r="K9" s="14"/>
    </row>
    <row r="10" s="1" customFormat="1" ht="65" customHeight="1" spans="1:11">
      <c r="A10" s="14">
        <v>8</v>
      </c>
      <c r="B10" s="15" t="s">
        <v>37</v>
      </c>
      <c r="C10" s="15" t="s">
        <v>46</v>
      </c>
      <c r="D10" s="15" t="s">
        <v>47</v>
      </c>
      <c r="E10" s="16" t="s">
        <v>48</v>
      </c>
      <c r="F10" s="17">
        <f t="shared" si="0"/>
        <v>41.4</v>
      </c>
      <c r="G10" s="16" t="s">
        <v>49</v>
      </c>
      <c r="H10" s="17">
        <f t="shared" si="1"/>
        <v>29.332</v>
      </c>
      <c r="I10" s="17">
        <f t="shared" si="2"/>
        <v>70.732</v>
      </c>
      <c r="J10" s="16" t="s">
        <v>27</v>
      </c>
      <c r="K10" s="14"/>
    </row>
    <row r="11" ht="100" hidden="1" customHeight="1" spans="1:11">
      <c r="A11" s="18"/>
      <c r="B11" s="18"/>
      <c r="C11" s="18"/>
      <c r="D11" s="18"/>
      <c r="E11" s="19"/>
      <c r="F11" s="20"/>
      <c r="G11" s="19"/>
      <c r="H11" s="20"/>
      <c r="I11" s="20"/>
      <c r="J11" s="19"/>
      <c r="K11" s="18"/>
    </row>
  </sheetData>
  <sheetProtection selectLockedCells="1" selectUnlockedCells="1"/>
  <sortState ref="A3:G60">
    <sortCondition ref="A3:A60" descending="1"/>
  </sortState>
  <mergeCells count="2">
    <mergeCell ref="A1:K1"/>
    <mergeCell ref="A11:K11"/>
  </mergeCells>
  <printOptions horizontalCentered="1"/>
  <pageMargins left="0.0388888888888889" right="0.0388888888888889" top="0.393055555555556" bottom="0.393055555555556" header="0.313888888888889" footer="0.196527777777778"/>
  <pageSetup paperSize="9" scale="7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2021-01-11T06:59:42Z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