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 " sheetId="6" r:id="rId1"/>
    <sheet name="Sheet2" sheetId="2" r:id="rId2"/>
    <sheet name="Sheet3" sheetId="3" r:id="rId3"/>
  </sheets>
  <definedNames>
    <definedName name="_xlnm._FilterDatabase" localSheetId="0" hidden="1">'Sheet1 '!$A$2:$M$54</definedName>
  </definedNames>
  <calcPr calcId="144525"/>
</workbook>
</file>

<file path=xl/sharedStrings.xml><?xml version="1.0" encoding="utf-8"?>
<sst xmlns="http://schemas.openxmlformats.org/spreadsheetml/2006/main" count="337" uniqueCount="155">
  <si>
    <t>2020年事业单位公开招聘编制内工作人员面试（专业测试）及综合成绩排名情况表（五）</t>
  </si>
  <si>
    <t>序号</t>
  </si>
  <si>
    <t>主管部门</t>
  </si>
  <si>
    <t>招聘单位</t>
  </si>
  <si>
    <t>岗位代码</t>
  </si>
  <si>
    <t>岗位名称</t>
  </si>
  <si>
    <t>计划招聘数</t>
  </si>
  <si>
    <t>姓名</t>
  </si>
  <si>
    <t>准考证</t>
  </si>
  <si>
    <t>加分后笔试成绩</t>
  </si>
  <si>
    <t>面试 
成绩</t>
  </si>
  <si>
    <t>综合成绩</t>
  </si>
  <si>
    <t>排名</t>
  </si>
  <si>
    <t>备注</t>
  </si>
  <si>
    <t>泉州市农业农村局</t>
  </si>
  <si>
    <t>泉州市农业学校</t>
  </si>
  <si>
    <t>01</t>
  </si>
  <si>
    <t>专技（会计）</t>
  </si>
  <si>
    <t>叶馨莹</t>
  </si>
  <si>
    <t>028040103202111</t>
  </si>
  <si>
    <t>笔试、面试成绩各占50%，面试合格线为70分</t>
  </si>
  <si>
    <t>陈星琳</t>
  </si>
  <si>
    <t>028040103171801</t>
  </si>
  <si>
    <t>王明真</t>
  </si>
  <si>
    <t>028040103201930</t>
  </si>
  <si>
    <t>02</t>
  </si>
  <si>
    <t>管理（职业培训管理）</t>
  </si>
  <si>
    <t>陈文财</t>
  </si>
  <si>
    <t>028040203132123</t>
  </si>
  <si>
    <t>泉州市教育局</t>
  </si>
  <si>
    <t>泉州经贸职业技术学院</t>
  </si>
  <si>
    <t>02管理(宣传部新闻采编)</t>
  </si>
  <si>
    <t>林仕晖</t>
  </si>
  <si>
    <t>021020203190530</t>
  </si>
  <si>
    <t>笔试、面试成绩各占50%。</t>
  </si>
  <si>
    <t>郑艺雯</t>
  </si>
  <si>
    <t>021020203104211</t>
  </si>
  <si>
    <t>03</t>
  </si>
  <si>
    <t>03管理(人事处师资管理)</t>
  </si>
  <si>
    <t>郭青青</t>
  </si>
  <si>
    <t>021020303112201</t>
  </si>
  <si>
    <t>肖容容</t>
  </si>
  <si>
    <t>021020303201102</t>
  </si>
  <si>
    <t>黄晓芳</t>
  </si>
  <si>
    <t>021020303172308</t>
  </si>
  <si>
    <t>04</t>
  </si>
  <si>
    <t>04管理(教务处信息管理)</t>
  </si>
  <si>
    <t>杨泽平</t>
  </si>
  <si>
    <t>021020403124021</t>
  </si>
  <si>
    <t>陈艺惠</t>
  </si>
  <si>
    <t>021020403110605</t>
  </si>
  <si>
    <t>赖育键</t>
  </si>
  <si>
    <t>021020403201618</t>
  </si>
  <si>
    <t>06</t>
  </si>
  <si>
    <t>专技(辅导员)</t>
  </si>
  <si>
    <t>罗美玲</t>
  </si>
  <si>
    <t>021020603102822</t>
  </si>
  <si>
    <t>弃权</t>
  </si>
  <si>
    <t>08</t>
  </si>
  <si>
    <t>08专技(辅导员)</t>
  </si>
  <si>
    <t>黄润雅</t>
  </si>
  <si>
    <t>021020803160522</t>
  </si>
  <si>
    <t>李钊颖</t>
  </si>
  <si>
    <t>021020803141618</t>
  </si>
  <si>
    <t>林秋双</t>
  </si>
  <si>
    <t>021020803101312</t>
  </si>
  <si>
    <t>丁雅净</t>
  </si>
  <si>
    <t>021020803160613</t>
  </si>
  <si>
    <t>何苍海</t>
  </si>
  <si>
    <t>021020803170402</t>
  </si>
  <si>
    <t>李露燕</t>
  </si>
  <si>
    <t>021020803120303</t>
  </si>
  <si>
    <t>吴婷婷</t>
  </si>
  <si>
    <t>021020803105308</t>
  </si>
  <si>
    <t>许雅萍</t>
  </si>
  <si>
    <t>021020803130907</t>
  </si>
  <si>
    <t>钟发强</t>
  </si>
  <si>
    <t>021020803104404</t>
  </si>
  <si>
    <t>09</t>
  </si>
  <si>
    <t>09专技(辅导员)</t>
  </si>
  <si>
    <t>郑海鸿</t>
  </si>
  <si>
    <t>021020903150220</t>
  </si>
  <si>
    <t>苏雅婷</t>
  </si>
  <si>
    <t>021020903170607</t>
  </si>
  <si>
    <t>张颖瑜</t>
  </si>
  <si>
    <t>021020903140222</t>
  </si>
  <si>
    <t>肖焕彬</t>
  </si>
  <si>
    <t>021020903140808</t>
  </si>
  <si>
    <t>李超瑜</t>
  </si>
  <si>
    <t>021020903120802</t>
  </si>
  <si>
    <t>16专技(金融专业教师)</t>
  </si>
  <si>
    <t>刘凯</t>
  </si>
  <si>
    <t>021021603142525</t>
  </si>
  <si>
    <t>笔试成绩占40%、专业测试（试讲）成绩占60%。</t>
  </si>
  <si>
    <t>江锦芳</t>
  </si>
  <si>
    <t>021021603180730</t>
  </si>
  <si>
    <t>王小玲</t>
  </si>
  <si>
    <t>021021603131627</t>
  </si>
  <si>
    <t>17</t>
  </si>
  <si>
    <t>17专技(服装专业教师)</t>
  </si>
  <si>
    <t>吴淑娜</t>
  </si>
  <si>
    <t>021021703132616</t>
  </si>
  <si>
    <t>黄河堤</t>
  </si>
  <si>
    <t>021021703173427</t>
  </si>
  <si>
    <t>18</t>
  </si>
  <si>
    <t>18专技(人物形象设计专业教师)</t>
  </si>
  <si>
    <t>姜晗琦</t>
  </si>
  <si>
    <t>021021803101710</t>
  </si>
  <si>
    <t>黄华珍</t>
  </si>
  <si>
    <t>021021803105321</t>
  </si>
  <si>
    <t>许丽炜</t>
  </si>
  <si>
    <t>021021803142723</t>
  </si>
  <si>
    <t>方婉蓉</t>
  </si>
  <si>
    <t>021021803122405</t>
  </si>
  <si>
    <t>20</t>
  </si>
  <si>
    <t>20专技(汽车专业教师)</t>
  </si>
  <si>
    <t>高坤海</t>
  </si>
  <si>
    <t>021022003170403</t>
  </si>
  <si>
    <t>吕少志</t>
  </si>
  <si>
    <t>021022003203308</t>
  </si>
  <si>
    <t>潘伟强</t>
  </si>
  <si>
    <t>021022003200319</t>
  </si>
  <si>
    <t>方林港</t>
  </si>
  <si>
    <t>021022003130522</t>
  </si>
  <si>
    <t>王奇超</t>
  </si>
  <si>
    <t>021022003120321</t>
  </si>
  <si>
    <t>林国洋</t>
  </si>
  <si>
    <t>021022003201610</t>
  </si>
  <si>
    <t>王庆松</t>
  </si>
  <si>
    <t>021022003104917</t>
  </si>
  <si>
    <t>22专技(电子商务专业教师)</t>
  </si>
  <si>
    <t>赵爽</t>
  </si>
  <si>
    <t>021022203163406</t>
  </si>
  <si>
    <t>23专技(电子商务专业教师)</t>
  </si>
  <si>
    <t>陈珍妮</t>
  </si>
  <si>
    <t>021022203104812</t>
  </si>
  <si>
    <t>24专技(电子商务专业教师)</t>
  </si>
  <si>
    <t>林双妹</t>
  </si>
  <si>
    <t>021022203103121</t>
  </si>
  <si>
    <t>23专技(会计专业教师)</t>
  </si>
  <si>
    <t>蒋涵榕</t>
  </si>
  <si>
    <t>021022303132301</t>
  </si>
  <si>
    <t>陈美玲</t>
  </si>
  <si>
    <t>021022303111709</t>
  </si>
  <si>
    <t>洪小霞</t>
  </si>
  <si>
    <t>021022303170821</t>
  </si>
  <si>
    <t>25专技(慈山分院艺术设计专业教师)</t>
  </si>
  <si>
    <t>吴小红</t>
  </si>
  <si>
    <t>021022403131022</t>
  </si>
  <si>
    <t>24专技(慈山分院艺术设计专业教师)</t>
  </si>
  <si>
    <t>余钦佳</t>
  </si>
  <si>
    <t>021022403122826</t>
  </si>
  <si>
    <t>26专技(慈山分院艺术设计专业教师)</t>
  </si>
  <si>
    <t>吴岗源</t>
  </si>
  <si>
    <t>021022403102511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</si>
</sst>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;[Red]0.00"/>
    <numFmt numFmtId="178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indexed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9" fillId="12" borderId="15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3" xfId="6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6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7" fillId="0" borderId="8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" xfId="53"/>
    <cellStyle name="常规 13" xfId="54"/>
    <cellStyle name="常规 14" xfId="55"/>
    <cellStyle name="常规 15" xfId="56"/>
    <cellStyle name="常规 20" xfId="57"/>
    <cellStyle name="常规 17" xfId="58"/>
    <cellStyle name="常规 18" xfId="59"/>
    <cellStyle name="常规 19" xfId="60"/>
    <cellStyle name="常规 2" xfId="61"/>
    <cellStyle name="常规 3" xfId="62"/>
    <cellStyle name="常规 4" xfId="63"/>
    <cellStyle name="常规 5" xfId="64"/>
    <cellStyle name="常规 7" xfId="65"/>
    <cellStyle name="常规 8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workbookViewId="0">
      <selection activeCell="A1" sqref="A1:M1"/>
    </sheetView>
  </sheetViews>
  <sheetFormatPr defaultColWidth="9" defaultRowHeight="13.5"/>
  <cols>
    <col min="1" max="1" width="6.125" style="3" customWidth="1"/>
    <col min="2" max="2" width="12.5" style="3" customWidth="1"/>
    <col min="3" max="3" width="10.875" style="3" customWidth="1"/>
    <col min="4" max="4" width="5.375" style="4" customWidth="1"/>
    <col min="5" max="5" width="14.875" style="3" customWidth="1"/>
    <col min="6" max="6" width="4.875" style="3" customWidth="1"/>
    <col min="7" max="7" width="10" style="3" customWidth="1"/>
    <col min="8" max="8" width="18" style="3" customWidth="1"/>
    <col min="9" max="9" width="7.625" style="3" customWidth="1"/>
    <col min="10" max="10" width="7.375" style="3" customWidth="1"/>
    <col min="11" max="11" width="7.5" style="3" customWidth="1"/>
    <col min="12" max="12" width="4.875" style="3" customWidth="1"/>
    <col min="13" max="13" width="24.125" style="3" customWidth="1"/>
    <col min="14" max="16384" width="9" style="3"/>
  </cols>
  <sheetData>
    <row r="1" ht="39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45.75" customHeight="1" spans="1:13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2" customFormat="1" ht="30" customHeight="1" spans="1:13">
      <c r="A3" s="9">
        <v>1</v>
      </c>
      <c r="B3" s="10" t="s">
        <v>14</v>
      </c>
      <c r="C3" s="10" t="s">
        <v>15</v>
      </c>
      <c r="D3" s="11" t="s">
        <v>16</v>
      </c>
      <c r="E3" s="12" t="s">
        <v>17</v>
      </c>
      <c r="F3" s="13">
        <v>1</v>
      </c>
      <c r="G3" s="14" t="s">
        <v>18</v>
      </c>
      <c r="H3" s="15" t="s">
        <v>19</v>
      </c>
      <c r="I3" s="31">
        <v>73.3</v>
      </c>
      <c r="J3" s="31">
        <v>79.4</v>
      </c>
      <c r="K3" s="10">
        <f>AVERAGE(I3:J3)</f>
        <v>76.35</v>
      </c>
      <c r="L3" s="10">
        <v>1</v>
      </c>
      <c r="M3" s="32" t="s">
        <v>20</v>
      </c>
    </row>
    <row r="4" s="2" customFormat="1" ht="30" customHeight="1" spans="1:13">
      <c r="A4" s="9">
        <v>2</v>
      </c>
      <c r="B4" s="10" t="s">
        <v>14</v>
      </c>
      <c r="C4" s="10" t="s">
        <v>15</v>
      </c>
      <c r="D4" s="11" t="s">
        <v>16</v>
      </c>
      <c r="E4" s="12" t="s">
        <v>17</v>
      </c>
      <c r="F4" s="13">
        <v>1</v>
      </c>
      <c r="G4" s="16" t="s">
        <v>21</v>
      </c>
      <c r="H4" s="15" t="s">
        <v>22</v>
      </c>
      <c r="I4" s="31">
        <v>72.7</v>
      </c>
      <c r="J4" s="31">
        <v>77.4</v>
      </c>
      <c r="K4" s="10">
        <f>AVERAGE(I4:J4)</f>
        <v>75.05</v>
      </c>
      <c r="L4" s="10">
        <v>2</v>
      </c>
      <c r="M4" s="33"/>
    </row>
    <row r="5" s="2" customFormat="1" ht="30" customHeight="1" spans="1:13">
      <c r="A5" s="9">
        <v>3</v>
      </c>
      <c r="B5" s="10" t="s">
        <v>14</v>
      </c>
      <c r="C5" s="10" t="s">
        <v>15</v>
      </c>
      <c r="D5" s="11" t="s">
        <v>16</v>
      </c>
      <c r="E5" s="12" t="s">
        <v>17</v>
      </c>
      <c r="F5" s="13">
        <v>1</v>
      </c>
      <c r="G5" s="16" t="s">
        <v>23</v>
      </c>
      <c r="H5" s="15" t="s">
        <v>24</v>
      </c>
      <c r="I5" s="31">
        <v>73.1</v>
      </c>
      <c r="J5" s="31">
        <v>75.4</v>
      </c>
      <c r="K5" s="10">
        <f>AVERAGE(I5:J5)</f>
        <v>74.25</v>
      </c>
      <c r="L5" s="10">
        <v>3</v>
      </c>
      <c r="M5" s="34"/>
    </row>
    <row r="6" s="2" customFormat="1" ht="30" customHeight="1" spans="1:13">
      <c r="A6" s="9">
        <v>4</v>
      </c>
      <c r="B6" s="10" t="s">
        <v>14</v>
      </c>
      <c r="C6" s="10" t="s">
        <v>15</v>
      </c>
      <c r="D6" s="17" t="s">
        <v>25</v>
      </c>
      <c r="E6" s="18" t="s">
        <v>26</v>
      </c>
      <c r="F6" s="19">
        <v>1</v>
      </c>
      <c r="G6" s="16" t="s">
        <v>27</v>
      </c>
      <c r="H6" s="15" t="s">
        <v>28</v>
      </c>
      <c r="I6" s="31">
        <v>55.2</v>
      </c>
      <c r="J6" s="31">
        <v>76</v>
      </c>
      <c r="K6" s="31">
        <f>AVERAGE(I6:J6)</f>
        <v>65.6</v>
      </c>
      <c r="L6" s="10">
        <v>1</v>
      </c>
      <c r="M6" s="10" t="s">
        <v>20</v>
      </c>
    </row>
    <row r="7" ht="24" spans="1:13">
      <c r="A7" s="9">
        <v>5</v>
      </c>
      <c r="B7" s="20" t="s">
        <v>29</v>
      </c>
      <c r="C7" s="20" t="s">
        <v>30</v>
      </c>
      <c r="D7" s="21" t="s">
        <v>25</v>
      </c>
      <c r="E7" s="20" t="s">
        <v>31</v>
      </c>
      <c r="F7" s="22">
        <v>1</v>
      </c>
      <c r="G7" s="20" t="s">
        <v>32</v>
      </c>
      <c r="H7" s="23" t="s">
        <v>33</v>
      </c>
      <c r="I7" s="31">
        <v>73.4</v>
      </c>
      <c r="J7" s="35">
        <v>85.2</v>
      </c>
      <c r="K7" s="31">
        <f t="shared" ref="K7:K14" si="0">(J7+I7)/2</f>
        <v>79.3</v>
      </c>
      <c r="L7" s="20">
        <v>1</v>
      </c>
      <c r="M7" s="36" t="s">
        <v>34</v>
      </c>
    </row>
    <row r="8" ht="24" spans="1:13">
      <c r="A8" s="9">
        <v>6</v>
      </c>
      <c r="B8" s="20" t="s">
        <v>29</v>
      </c>
      <c r="C8" s="20" t="s">
        <v>30</v>
      </c>
      <c r="D8" s="24" t="s">
        <v>25</v>
      </c>
      <c r="E8" s="20" t="s">
        <v>31</v>
      </c>
      <c r="F8" s="22">
        <v>1</v>
      </c>
      <c r="G8" s="20" t="s">
        <v>35</v>
      </c>
      <c r="H8" s="23" t="s">
        <v>36</v>
      </c>
      <c r="I8" s="31">
        <v>68.5</v>
      </c>
      <c r="J8" s="35">
        <v>80.4</v>
      </c>
      <c r="K8" s="22">
        <f t="shared" si="0"/>
        <v>74.45</v>
      </c>
      <c r="L8" s="20">
        <v>2</v>
      </c>
      <c r="M8" s="37"/>
    </row>
    <row r="9" ht="24" spans="1:13">
      <c r="A9" s="9">
        <v>7</v>
      </c>
      <c r="B9" s="20" t="s">
        <v>29</v>
      </c>
      <c r="C9" s="20" t="s">
        <v>30</v>
      </c>
      <c r="D9" s="25" t="s">
        <v>37</v>
      </c>
      <c r="E9" s="20" t="s">
        <v>38</v>
      </c>
      <c r="F9" s="26">
        <v>1</v>
      </c>
      <c r="G9" s="20" t="s">
        <v>39</v>
      </c>
      <c r="H9" s="23" t="s">
        <v>40</v>
      </c>
      <c r="I9" s="38">
        <v>68.3</v>
      </c>
      <c r="J9" s="35">
        <v>78</v>
      </c>
      <c r="K9" s="22">
        <f t="shared" si="0"/>
        <v>73.15</v>
      </c>
      <c r="L9" s="22">
        <v>1</v>
      </c>
      <c r="M9" s="36" t="s">
        <v>34</v>
      </c>
    </row>
    <row r="10" ht="24" spans="1:13">
      <c r="A10" s="9">
        <v>8</v>
      </c>
      <c r="B10" s="20" t="s">
        <v>29</v>
      </c>
      <c r="C10" s="20" t="s">
        <v>30</v>
      </c>
      <c r="D10" s="25" t="s">
        <v>37</v>
      </c>
      <c r="E10" s="20" t="s">
        <v>38</v>
      </c>
      <c r="F10" s="26">
        <v>1</v>
      </c>
      <c r="G10" s="20" t="s">
        <v>41</v>
      </c>
      <c r="H10" s="23" t="s">
        <v>42</v>
      </c>
      <c r="I10" s="38">
        <v>59.2</v>
      </c>
      <c r="J10" s="35">
        <v>69.6</v>
      </c>
      <c r="K10" s="31">
        <f t="shared" si="0"/>
        <v>64.4</v>
      </c>
      <c r="L10" s="22">
        <v>2</v>
      </c>
      <c r="M10" s="39"/>
    </row>
    <row r="11" ht="24" spans="1:13">
      <c r="A11" s="9">
        <v>9</v>
      </c>
      <c r="B11" s="20" t="s">
        <v>29</v>
      </c>
      <c r="C11" s="20" t="s">
        <v>30</v>
      </c>
      <c r="D11" s="25" t="s">
        <v>37</v>
      </c>
      <c r="E11" s="20" t="s">
        <v>38</v>
      </c>
      <c r="F11" s="26">
        <v>1</v>
      </c>
      <c r="G11" s="20" t="s">
        <v>43</v>
      </c>
      <c r="H11" s="23" t="s">
        <v>44</v>
      </c>
      <c r="I11" s="38">
        <v>57.3</v>
      </c>
      <c r="J11" s="35">
        <v>60.6</v>
      </c>
      <c r="K11" s="31">
        <f t="shared" si="0"/>
        <v>58.95</v>
      </c>
      <c r="L11" s="22">
        <v>3</v>
      </c>
      <c r="M11" s="37"/>
    </row>
    <row r="12" ht="24" spans="1:13">
      <c r="A12" s="9">
        <v>10</v>
      </c>
      <c r="B12" s="20" t="s">
        <v>29</v>
      </c>
      <c r="C12" s="20" t="s">
        <v>30</v>
      </c>
      <c r="D12" s="25" t="s">
        <v>45</v>
      </c>
      <c r="E12" s="20" t="s">
        <v>46</v>
      </c>
      <c r="F12" s="26">
        <v>1</v>
      </c>
      <c r="G12" s="20" t="s">
        <v>47</v>
      </c>
      <c r="H12" s="23" t="s">
        <v>48</v>
      </c>
      <c r="I12" s="38">
        <v>68.3</v>
      </c>
      <c r="J12" s="35">
        <v>84.8</v>
      </c>
      <c r="K12" s="31">
        <f t="shared" si="0"/>
        <v>76.55</v>
      </c>
      <c r="L12" s="22">
        <v>1</v>
      </c>
      <c r="M12" s="36" t="s">
        <v>34</v>
      </c>
    </row>
    <row r="13" ht="24" spans="1:13">
      <c r="A13" s="9">
        <v>11</v>
      </c>
      <c r="B13" s="20" t="s">
        <v>29</v>
      </c>
      <c r="C13" s="20" t="s">
        <v>30</v>
      </c>
      <c r="D13" s="25" t="s">
        <v>45</v>
      </c>
      <c r="E13" s="20" t="s">
        <v>46</v>
      </c>
      <c r="F13" s="26">
        <v>1</v>
      </c>
      <c r="G13" s="20" t="s">
        <v>49</v>
      </c>
      <c r="H13" s="23" t="s">
        <v>50</v>
      </c>
      <c r="I13" s="38">
        <v>68.1</v>
      </c>
      <c r="J13" s="35">
        <v>81.2</v>
      </c>
      <c r="K13" s="31">
        <f t="shared" si="0"/>
        <v>74.65</v>
      </c>
      <c r="L13" s="22">
        <v>2</v>
      </c>
      <c r="M13" s="39"/>
    </row>
    <row r="14" ht="24" spans="1:13">
      <c r="A14" s="9">
        <v>12</v>
      </c>
      <c r="B14" s="20" t="s">
        <v>29</v>
      </c>
      <c r="C14" s="20" t="s">
        <v>30</v>
      </c>
      <c r="D14" s="25" t="s">
        <v>45</v>
      </c>
      <c r="E14" s="20" t="s">
        <v>46</v>
      </c>
      <c r="F14" s="26">
        <v>1</v>
      </c>
      <c r="G14" s="20" t="s">
        <v>51</v>
      </c>
      <c r="H14" s="23" t="s">
        <v>52</v>
      </c>
      <c r="I14" s="38">
        <v>65.5</v>
      </c>
      <c r="J14" s="35">
        <v>78.2</v>
      </c>
      <c r="K14" s="31">
        <f t="shared" si="0"/>
        <v>71.85</v>
      </c>
      <c r="L14" s="22">
        <v>3</v>
      </c>
      <c r="M14" s="37"/>
    </row>
    <row r="15" ht="24" spans="1:13">
      <c r="A15" s="9">
        <v>13</v>
      </c>
      <c r="B15" s="23" t="s">
        <v>29</v>
      </c>
      <c r="C15" s="23" t="s">
        <v>30</v>
      </c>
      <c r="D15" s="27" t="s">
        <v>53</v>
      </c>
      <c r="E15" s="23" t="s">
        <v>54</v>
      </c>
      <c r="F15" s="23">
        <v>1</v>
      </c>
      <c r="G15" s="23" t="s">
        <v>55</v>
      </c>
      <c r="H15" s="23" t="s">
        <v>56</v>
      </c>
      <c r="I15" s="31">
        <v>60.3</v>
      </c>
      <c r="J15" s="40" t="s">
        <v>57</v>
      </c>
      <c r="K15" s="40"/>
      <c r="L15" s="41"/>
      <c r="M15" s="39" t="s">
        <v>34</v>
      </c>
    </row>
    <row r="16" ht="24" spans="1:13">
      <c r="A16" s="9">
        <v>14</v>
      </c>
      <c r="B16" s="20" t="s">
        <v>29</v>
      </c>
      <c r="C16" s="20" t="s">
        <v>30</v>
      </c>
      <c r="D16" s="28" t="s">
        <v>58</v>
      </c>
      <c r="E16" s="20" t="s">
        <v>59</v>
      </c>
      <c r="F16" s="26">
        <v>3</v>
      </c>
      <c r="G16" s="20" t="s">
        <v>60</v>
      </c>
      <c r="H16" s="23" t="s">
        <v>61</v>
      </c>
      <c r="I16" s="38">
        <v>78.6</v>
      </c>
      <c r="J16" s="35">
        <v>81.72</v>
      </c>
      <c r="K16" s="22">
        <f t="shared" ref="K16:K23" si="1">(J16+I16)/2</f>
        <v>80.16</v>
      </c>
      <c r="L16" s="22">
        <v>1</v>
      </c>
      <c r="M16" s="36" t="s">
        <v>34</v>
      </c>
    </row>
    <row r="17" ht="24" spans="1:13">
      <c r="A17" s="9">
        <v>15</v>
      </c>
      <c r="B17" s="20" t="s">
        <v>29</v>
      </c>
      <c r="C17" s="20" t="s">
        <v>30</v>
      </c>
      <c r="D17" s="28" t="s">
        <v>58</v>
      </c>
      <c r="E17" s="20" t="s">
        <v>59</v>
      </c>
      <c r="F17" s="26">
        <v>3</v>
      </c>
      <c r="G17" s="20" t="s">
        <v>62</v>
      </c>
      <c r="H17" s="23" t="s">
        <v>63</v>
      </c>
      <c r="I17" s="38">
        <v>70.3</v>
      </c>
      <c r="J17" s="35">
        <v>84.1</v>
      </c>
      <c r="K17" s="22">
        <f t="shared" si="1"/>
        <v>77.2</v>
      </c>
      <c r="L17" s="22">
        <v>2</v>
      </c>
      <c r="M17" s="39"/>
    </row>
    <row r="18" ht="24" spans="1:13">
      <c r="A18" s="9">
        <v>16</v>
      </c>
      <c r="B18" s="20" t="s">
        <v>29</v>
      </c>
      <c r="C18" s="20" t="s">
        <v>30</v>
      </c>
      <c r="D18" s="28" t="s">
        <v>58</v>
      </c>
      <c r="E18" s="20" t="s">
        <v>59</v>
      </c>
      <c r="F18" s="26">
        <v>3</v>
      </c>
      <c r="G18" s="20" t="s">
        <v>64</v>
      </c>
      <c r="H18" s="23" t="s">
        <v>65</v>
      </c>
      <c r="I18" s="38">
        <v>71.9</v>
      </c>
      <c r="J18" s="35">
        <v>80.9</v>
      </c>
      <c r="K18" s="31">
        <f t="shared" si="1"/>
        <v>76.4</v>
      </c>
      <c r="L18" s="22">
        <v>3</v>
      </c>
      <c r="M18" s="39"/>
    </row>
    <row r="19" ht="24" spans="1:13">
      <c r="A19" s="9">
        <v>17</v>
      </c>
      <c r="B19" s="20" t="s">
        <v>29</v>
      </c>
      <c r="C19" s="20" t="s">
        <v>30</v>
      </c>
      <c r="D19" s="28" t="s">
        <v>58</v>
      </c>
      <c r="E19" s="20" t="s">
        <v>59</v>
      </c>
      <c r="F19" s="26">
        <v>3</v>
      </c>
      <c r="G19" s="20" t="s">
        <v>66</v>
      </c>
      <c r="H19" s="23" t="s">
        <v>67</v>
      </c>
      <c r="I19" s="38">
        <v>65.6</v>
      </c>
      <c r="J19" s="35">
        <v>84.64</v>
      </c>
      <c r="K19" s="31">
        <f t="shared" si="1"/>
        <v>75.12</v>
      </c>
      <c r="L19" s="22">
        <v>4</v>
      </c>
      <c r="M19" s="39"/>
    </row>
    <row r="20" ht="24" spans="1:13">
      <c r="A20" s="9">
        <v>18</v>
      </c>
      <c r="B20" s="20" t="s">
        <v>29</v>
      </c>
      <c r="C20" s="20" t="s">
        <v>30</v>
      </c>
      <c r="D20" s="28" t="s">
        <v>58</v>
      </c>
      <c r="E20" s="20" t="s">
        <v>59</v>
      </c>
      <c r="F20" s="26">
        <v>3</v>
      </c>
      <c r="G20" s="20" t="s">
        <v>68</v>
      </c>
      <c r="H20" s="23" t="s">
        <v>69</v>
      </c>
      <c r="I20" s="38">
        <v>65.7</v>
      </c>
      <c r="J20" s="35">
        <v>82.64</v>
      </c>
      <c r="K20" s="31">
        <f t="shared" si="1"/>
        <v>74.17</v>
      </c>
      <c r="L20" s="22">
        <v>5</v>
      </c>
      <c r="M20" s="39"/>
    </row>
    <row r="21" ht="24" spans="1:13">
      <c r="A21" s="9">
        <v>19</v>
      </c>
      <c r="B21" s="20" t="s">
        <v>29</v>
      </c>
      <c r="C21" s="20" t="s">
        <v>30</v>
      </c>
      <c r="D21" s="28" t="s">
        <v>58</v>
      </c>
      <c r="E21" s="20" t="s">
        <v>59</v>
      </c>
      <c r="F21" s="26">
        <v>3</v>
      </c>
      <c r="G21" s="20" t="s">
        <v>70</v>
      </c>
      <c r="H21" s="23" t="s">
        <v>71</v>
      </c>
      <c r="I21" s="38">
        <v>64.8</v>
      </c>
      <c r="J21" s="35">
        <v>82.7</v>
      </c>
      <c r="K21" s="31">
        <f t="shared" si="1"/>
        <v>73.75</v>
      </c>
      <c r="L21" s="22">
        <v>6</v>
      </c>
      <c r="M21" s="39"/>
    </row>
    <row r="22" ht="24" spans="1:13">
      <c r="A22" s="9">
        <v>20</v>
      </c>
      <c r="B22" s="20" t="s">
        <v>29</v>
      </c>
      <c r="C22" s="20" t="s">
        <v>30</v>
      </c>
      <c r="D22" s="28" t="s">
        <v>58</v>
      </c>
      <c r="E22" s="20" t="s">
        <v>59</v>
      </c>
      <c r="F22" s="26">
        <v>3</v>
      </c>
      <c r="G22" s="20" t="s">
        <v>72</v>
      </c>
      <c r="H22" s="23" t="s">
        <v>73</v>
      </c>
      <c r="I22" s="38">
        <v>65.2</v>
      </c>
      <c r="J22" s="35">
        <v>82.02</v>
      </c>
      <c r="K22" s="22">
        <f t="shared" si="1"/>
        <v>73.61</v>
      </c>
      <c r="L22" s="22">
        <v>7</v>
      </c>
      <c r="M22" s="39"/>
    </row>
    <row r="23" ht="24" spans="1:13">
      <c r="A23" s="9">
        <v>21</v>
      </c>
      <c r="B23" s="20" t="s">
        <v>29</v>
      </c>
      <c r="C23" s="20" t="s">
        <v>30</v>
      </c>
      <c r="D23" s="28" t="s">
        <v>58</v>
      </c>
      <c r="E23" s="20" t="s">
        <v>59</v>
      </c>
      <c r="F23" s="26">
        <v>3</v>
      </c>
      <c r="G23" s="20" t="s">
        <v>74</v>
      </c>
      <c r="H23" s="23" t="s">
        <v>75</v>
      </c>
      <c r="I23" s="38">
        <v>65</v>
      </c>
      <c r="J23" s="35">
        <v>79.02</v>
      </c>
      <c r="K23" s="22">
        <f t="shared" si="1"/>
        <v>72.01</v>
      </c>
      <c r="L23" s="22">
        <v>8</v>
      </c>
      <c r="M23" s="39"/>
    </row>
    <row r="24" ht="24" spans="1:13">
      <c r="A24" s="9">
        <v>22</v>
      </c>
      <c r="B24" s="20" t="s">
        <v>29</v>
      </c>
      <c r="C24" s="20" t="s">
        <v>30</v>
      </c>
      <c r="D24" s="28" t="s">
        <v>58</v>
      </c>
      <c r="E24" s="20" t="s">
        <v>59</v>
      </c>
      <c r="F24" s="26">
        <v>3</v>
      </c>
      <c r="G24" s="20" t="s">
        <v>76</v>
      </c>
      <c r="H24" s="49" t="s">
        <v>77</v>
      </c>
      <c r="I24" s="31">
        <v>64.4</v>
      </c>
      <c r="J24" s="40" t="s">
        <v>57</v>
      </c>
      <c r="K24" s="40"/>
      <c r="L24" s="41"/>
      <c r="M24" s="39"/>
    </row>
    <row r="25" ht="24" spans="1:13">
      <c r="A25" s="9">
        <v>23</v>
      </c>
      <c r="B25" s="20" t="s">
        <v>29</v>
      </c>
      <c r="C25" s="20" t="s">
        <v>30</v>
      </c>
      <c r="D25" s="28" t="s">
        <v>78</v>
      </c>
      <c r="E25" s="20" t="s">
        <v>79</v>
      </c>
      <c r="F25" s="26">
        <v>2</v>
      </c>
      <c r="G25" s="20" t="s">
        <v>80</v>
      </c>
      <c r="H25" s="23" t="s">
        <v>81</v>
      </c>
      <c r="I25" s="31">
        <v>66.8</v>
      </c>
      <c r="J25" s="35">
        <v>88.58</v>
      </c>
      <c r="K25" s="22">
        <f t="shared" ref="K25:K29" si="2">(J25+I25)/2</f>
        <v>77.69</v>
      </c>
      <c r="L25" s="22">
        <v>1</v>
      </c>
      <c r="M25" s="36" t="s">
        <v>34</v>
      </c>
    </row>
    <row r="26" ht="24" spans="1:13">
      <c r="A26" s="9">
        <v>24</v>
      </c>
      <c r="B26" s="20" t="s">
        <v>29</v>
      </c>
      <c r="C26" s="20" t="s">
        <v>30</v>
      </c>
      <c r="D26" s="28" t="s">
        <v>78</v>
      </c>
      <c r="E26" s="20" t="s">
        <v>79</v>
      </c>
      <c r="F26" s="26">
        <v>2</v>
      </c>
      <c r="G26" s="20" t="s">
        <v>82</v>
      </c>
      <c r="H26" s="23" t="s">
        <v>83</v>
      </c>
      <c r="I26" s="31">
        <v>69.8</v>
      </c>
      <c r="J26" s="35">
        <v>84.92</v>
      </c>
      <c r="K26" s="22">
        <f t="shared" si="2"/>
        <v>77.36</v>
      </c>
      <c r="L26" s="22">
        <v>2</v>
      </c>
      <c r="M26" s="39"/>
    </row>
    <row r="27" ht="24" spans="1:13">
      <c r="A27" s="9">
        <v>25</v>
      </c>
      <c r="B27" s="20" t="s">
        <v>29</v>
      </c>
      <c r="C27" s="20" t="s">
        <v>30</v>
      </c>
      <c r="D27" s="28" t="s">
        <v>78</v>
      </c>
      <c r="E27" s="20" t="s">
        <v>79</v>
      </c>
      <c r="F27" s="26">
        <v>2</v>
      </c>
      <c r="G27" s="20" t="s">
        <v>84</v>
      </c>
      <c r="H27" s="23" t="s">
        <v>85</v>
      </c>
      <c r="I27" s="31">
        <v>65.1</v>
      </c>
      <c r="J27" s="35">
        <v>86.72</v>
      </c>
      <c r="K27" s="22">
        <f t="shared" si="2"/>
        <v>75.91</v>
      </c>
      <c r="L27" s="22">
        <v>3</v>
      </c>
      <c r="M27" s="39"/>
    </row>
    <row r="28" ht="24" spans="1:13">
      <c r="A28" s="9">
        <v>26</v>
      </c>
      <c r="B28" s="20" t="s">
        <v>29</v>
      </c>
      <c r="C28" s="20" t="s">
        <v>30</v>
      </c>
      <c r="D28" s="28" t="s">
        <v>78</v>
      </c>
      <c r="E28" s="20" t="s">
        <v>79</v>
      </c>
      <c r="F28" s="26">
        <v>2</v>
      </c>
      <c r="G28" s="20" t="s">
        <v>86</v>
      </c>
      <c r="H28" s="23" t="s">
        <v>87</v>
      </c>
      <c r="I28" s="31">
        <v>67.2</v>
      </c>
      <c r="J28" s="35">
        <v>81.28</v>
      </c>
      <c r="K28" s="22">
        <f t="shared" si="2"/>
        <v>74.24</v>
      </c>
      <c r="L28" s="22">
        <v>4</v>
      </c>
      <c r="M28" s="39"/>
    </row>
    <row r="29" ht="24" spans="1:13">
      <c r="A29" s="9">
        <v>27</v>
      </c>
      <c r="B29" s="20" t="s">
        <v>29</v>
      </c>
      <c r="C29" s="20" t="s">
        <v>30</v>
      </c>
      <c r="D29" s="28" t="s">
        <v>78</v>
      </c>
      <c r="E29" s="20" t="s">
        <v>79</v>
      </c>
      <c r="F29" s="26">
        <v>2</v>
      </c>
      <c r="G29" s="20" t="s">
        <v>88</v>
      </c>
      <c r="H29" s="49" t="s">
        <v>89</v>
      </c>
      <c r="I29" s="31">
        <v>60.4</v>
      </c>
      <c r="J29" s="35">
        <v>82.04</v>
      </c>
      <c r="K29" s="22">
        <f t="shared" si="2"/>
        <v>71.22</v>
      </c>
      <c r="L29" s="22">
        <v>5</v>
      </c>
      <c r="M29" s="39"/>
    </row>
    <row r="30" ht="24" spans="1:13">
      <c r="A30" s="9">
        <v>28</v>
      </c>
      <c r="B30" s="20" t="s">
        <v>29</v>
      </c>
      <c r="C30" s="20" t="s">
        <v>30</v>
      </c>
      <c r="D30" s="28">
        <v>16</v>
      </c>
      <c r="E30" s="20" t="s">
        <v>90</v>
      </c>
      <c r="F30" s="26">
        <v>1</v>
      </c>
      <c r="G30" s="20" t="s">
        <v>91</v>
      </c>
      <c r="H30" s="23" t="s">
        <v>92</v>
      </c>
      <c r="I30" s="31">
        <v>76.2</v>
      </c>
      <c r="J30" s="42">
        <v>76.8</v>
      </c>
      <c r="K30" s="43">
        <f t="shared" ref="K30:K42" si="3">I30*0.4+J30*0.6</f>
        <v>76.56</v>
      </c>
      <c r="L30" s="43">
        <v>1</v>
      </c>
      <c r="M30" s="44" t="s">
        <v>93</v>
      </c>
    </row>
    <row r="31" ht="24" spans="1:13">
      <c r="A31" s="9">
        <v>29</v>
      </c>
      <c r="B31" s="20" t="s">
        <v>29</v>
      </c>
      <c r="C31" s="20" t="s">
        <v>30</v>
      </c>
      <c r="D31" s="28">
        <v>16</v>
      </c>
      <c r="E31" s="20" t="s">
        <v>90</v>
      </c>
      <c r="F31" s="26">
        <v>1</v>
      </c>
      <c r="G31" s="20" t="s">
        <v>94</v>
      </c>
      <c r="H31" s="23" t="s">
        <v>95</v>
      </c>
      <c r="I31" s="31">
        <v>70.6</v>
      </c>
      <c r="J31" s="35">
        <v>75.8</v>
      </c>
      <c r="K31" s="22">
        <f t="shared" si="3"/>
        <v>73.72</v>
      </c>
      <c r="L31" s="22">
        <v>2</v>
      </c>
      <c r="M31" s="45"/>
    </row>
    <row r="32" ht="24" spans="1:13">
      <c r="A32" s="9">
        <v>30</v>
      </c>
      <c r="B32" s="20" t="s">
        <v>29</v>
      </c>
      <c r="C32" s="20" t="s">
        <v>30</v>
      </c>
      <c r="D32" s="28">
        <v>16</v>
      </c>
      <c r="E32" s="20" t="s">
        <v>90</v>
      </c>
      <c r="F32" s="26">
        <v>1</v>
      </c>
      <c r="G32" s="20" t="s">
        <v>96</v>
      </c>
      <c r="H32" s="23" t="s">
        <v>97</v>
      </c>
      <c r="I32" s="31">
        <v>74.9</v>
      </c>
      <c r="J32" s="46" t="s">
        <v>57</v>
      </c>
      <c r="K32" s="46"/>
      <c r="L32" s="47"/>
      <c r="M32" s="45"/>
    </row>
    <row r="33" ht="24" spans="1:13">
      <c r="A33" s="9">
        <v>31</v>
      </c>
      <c r="B33" s="20" t="s">
        <v>29</v>
      </c>
      <c r="C33" s="20" t="s">
        <v>30</v>
      </c>
      <c r="D33" s="28" t="s">
        <v>98</v>
      </c>
      <c r="E33" s="20" t="s">
        <v>99</v>
      </c>
      <c r="F33" s="26">
        <v>1</v>
      </c>
      <c r="G33" s="29" t="s">
        <v>100</v>
      </c>
      <c r="H33" s="23" t="s">
        <v>101</v>
      </c>
      <c r="I33" s="31">
        <v>60</v>
      </c>
      <c r="J33" s="35">
        <v>73.2</v>
      </c>
      <c r="K33" s="35">
        <f t="shared" si="3"/>
        <v>67.92</v>
      </c>
      <c r="L33" s="22">
        <v>1</v>
      </c>
      <c r="M33" s="44" t="s">
        <v>93</v>
      </c>
    </row>
    <row r="34" ht="24" spans="1:13">
      <c r="A34" s="9">
        <v>32</v>
      </c>
      <c r="B34" s="20" t="s">
        <v>29</v>
      </c>
      <c r="C34" s="20" t="s">
        <v>30</v>
      </c>
      <c r="D34" s="28" t="s">
        <v>98</v>
      </c>
      <c r="E34" s="20" t="s">
        <v>99</v>
      </c>
      <c r="F34" s="26">
        <v>1</v>
      </c>
      <c r="G34" s="29" t="s">
        <v>102</v>
      </c>
      <c r="H34" s="23" t="s">
        <v>103</v>
      </c>
      <c r="I34" s="31">
        <v>60.4</v>
      </c>
      <c r="J34" s="35">
        <v>63.4</v>
      </c>
      <c r="K34" s="35">
        <f t="shared" si="3"/>
        <v>62.2</v>
      </c>
      <c r="L34" s="22">
        <v>2</v>
      </c>
      <c r="M34" s="45"/>
    </row>
    <row r="35" ht="24" spans="1:13">
      <c r="A35" s="9">
        <v>33</v>
      </c>
      <c r="B35" s="20" t="s">
        <v>29</v>
      </c>
      <c r="C35" s="20" t="s">
        <v>30</v>
      </c>
      <c r="D35" s="28" t="s">
        <v>104</v>
      </c>
      <c r="E35" s="20" t="s">
        <v>105</v>
      </c>
      <c r="F35" s="26">
        <v>2</v>
      </c>
      <c r="G35" s="29" t="s">
        <v>106</v>
      </c>
      <c r="H35" s="23" t="s">
        <v>107</v>
      </c>
      <c r="I35" s="31">
        <v>64.1</v>
      </c>
      <c r="J35" s="35">
        <v>89.8</v>
      </c>
      <c r="K35" s="35">
        <f t="shared" si="3"/>
        <v>79.52</v>
      </c>
      <c r="L35" s="22">
        <v>1</v>
      </c>
      <c r="M35" s="44" t="s">
        <v>93</v>
      </c>
    </row>
    <row r="36" ht="24" spans="1:13">
      <c r="A36" s="9">
        <v>34</v>
      </c>
      <c r="B36" s="20" t="s">
        <v>29</v>
      </c>
      <c r="C36" s="20" t="s">
        <v>30</v>
      </c>
      <c r="D36" s="28" t="s">
        <v>104</v>
      </c>
      <c r="E36" s="20" t="s">
        <v>105</v>
      </c>
      <c r="F36" s="26">
        <v>2</v>
      </c>
      <c r="G36" s="29" t="s">
        <v>108</v>
      </c>
      <c r="H36" s="23" t="s">
        <v>109</v>
      </c>
      <c r="I36" s="31">
        <v>56.7</v>
      </c>
      <c r="J36" s="35">
        <v>91.4</v>
      </c>
      <c r="K36" s="35">
        <f t="shared" si="3"/>
        <v>77.52</v>
      </c>
      <c r="L36" s="22">
        <v>2</v>
      </c>
      <c r="M36" s="45"/>
    </row>
    <row r="37" ht="24" spans="1:13">
      <c r="A37" s="9">
        <v>35</v>
      </c>
      <c r="B37" s="20" t="s">
        <v>29</v>
      </c>
      <c r="C37" s="20" t="s">
        <v>30</v>
      </c>
      <c r="D37" s="28" t="s">
        <v>104</v>
      </c>
      <c r="E37" s="20" t="s">
        <v>105</v>
      </c>
      <c r="F37" s="26">
        <v>2</v>
      </c>
      <c r="G37" s="29" t="s">
        <v>110</v>
      </c>
      <c r="H37" s="23" t="s">
        <v>111</v>
      </c>
      <c r="I37" s="31">
        <v>58.6</v>
      </c>
      <c r="J37" s="35">
        <v>87</v>
      </c>
      <c r="K37" s="35">
        <f t="shared" si="3"/>
        <v>75.64</v>
      </c>
      <c r="L37" s="22">
        <v>3</v>
      </c>
      <c r="M37" s="45"/>
    </row>
    <row r="38" ht="24" spans="1:13">
      <c r="A38" s="9">
        <v>36</v>
      </c>
      <c r="B38" s="20" t="s">
        <v>29</v>
      </c>
      <c r="C38" s="20" t="s">
        <v>30</v>
      </c>
      <c r="D38" s="28" t="s">
        <v>104</v>
      </c>
      <c r="E38" s="20" t="s">
        <v>105</v>
      </c>
      <c r="F38" s="26">
        <v>2</v>
      </c>
      <c r="G38" s="29" t="s">
        <v>112</v>
      </c>
      <c r="H38" s="23" t="s">
        <v>113</v>
      </c>
      <c r="I38" s="31">
        <v>59.2</v>
      </c>
      <c r="J38" s="35">
        <v>71.2</v>
      </c>
      <c r="K38" s="35">
        <f t="shared" si="3"/>
        <v>66.4</v>
      </c>
      <c r="L38" s="22">
        <v>4</v>
      </c>
      <c r="M38" s="45"/>
    </row>
    <row r="39" ht="24" spans="1:13">
      <c r="A39" s="9">
        <v>37</v>
      </c>
      <c r="B39" s="20" t="s">
        <v>29</v>
      </c>
      <c r="C39" s="20" t="s">
        <v>30</v>
      </c>
      <c r="D39" s="28" t="s">
        <v>114</v>
      </c>
      <c r="E39" s="20" t="s">
        <v>115</v>
      </c>
      <c r="F39" s="26">
        <v>2</v>
      </c>
      <c r="G39" s="30" t="s">
        <v>116</v>
      </c>
      <c r="H39" s="23" t="s">
        <v>117</v>
      </c>
      <c r="I39" s="31">
        <v>71</v>
      </c>
      <c r="J39" s="35">
        <v>78.8</v>
      </c>
      <c r="K39" s="35">
        <f t="shared" si="3"/>
        <v>75.68</v>
      </c>
      <c r="L39" s="22">
        <v>1</v>
      </c>
      <c r="M39" s="44" t="s">
        <v>93</v>
      </c>
    </row>
    <row r="40" ht="24" spans="1:13">
      <c r="A40" s="9">
        <v>38</v>
      </c>
      <c r="B40" s="20" t="s">
        <v>29</v>
      </c>
      <c r="C40" s="20" t="s">
        <v>30</v>
      </c>
      <c r="D40" s="28" t="s">
        <v>114</v>
      </c>
      <c r="E40" s="20" t="s">
        <v>115</v>
      </c>
      <c r="F40" s="26">
        <v>2</v>
      </c>
      <c r="G40" s="30" t="s">
        <v>118</v>
      </c>
      <c r="H40" s="23" t="s">
        <v>119</v>
      </c>
      <c r="I40" s="31">
        <v>70.6</v>
      </c>
      <c r="J40" s="35">
        <v>77.6</v>
      </c>
      <c r="K40" s="35">
        <f t="shared" si="3"/>
        <v>74.8</v>
      </c>
      <c r="L40" s="22">
        <v>2</v>
      </c>
      <c r="M40" s="45"/>
    </row>
    <row r="41" ht="24" spans="1:13">
      <c r="A41" s="9">
        <v>39</v>
      </c>
      <c r="B41" s="20" t="s">
        <v>29</v>
      </c>
      <c r="C41" s="20" t="s">
        <v>30</v>
      </c>
      <c r="D41" s="28" t="s">
        <v>114</v>
      </c>
      <c r="E41" s="20" t="s">
        <v>115</v>
      </c>
      <c r="F41" s="26">
        <v>2</v>
      </c>
      <c r="G41" s="30" t="s">
        <v>120</v>
      </c>
      <c r="H41" s="23" t="s">
        <v>121</v>
      </c>
      <c r="I41" s="31">
        <v>69.6</v>
      </c>
      <c r="J41" s="35">
        <v>77.6</v>
      </c>
      <c r="K41" s="35">
        <f t="shared" si="3"/>
        <v>74.4</v>
      </c>
      <c r="L41" s="22">
        <v>3</v>
      </c>
      <c r="M41" s="45"/>
    </row>
    <row r="42" ht="24" spans="1:13">
      <c r="A42" s="9">
        <v>40</v>
      </c>
      <c r="B42" s="20" t="s">
        <v>29</v>
      </c>
      <c r="C42" s="20" t="s">
        <v>30</v>
      </c>
      <c r="D42" s="28" t="s">
        <v>114</v>
      </c>
      <c r="E42" s="20" t="s">
        <v>115</v>
      </c>
      <c r="F42" s="26">
        <v>2</v>
      </c>
      <c r="G42" s="30" t="s">
        <v>122</v>
      </c>
      <c r="H42" s="23" t="s">
        <v>123</v>
      </c>
      <c r="I42" s="31">
        <v>69.3</v>
      </c>
      <c r="J42" s="35">
        <v>66.9</v>
      </c>
      <c r="K42" s="35">
        <f t="shared" si="3"/>
        <v>67.86</v>
      </c>
      <c r="L42" s="22">
        <v>4</v>
      </c>
      <c r="M42" s="45"/>
    </row>
    <row r="43" ht="24" spans="1:13">
      <c r="A43" s="9">
        <v>41</v>
      </c>
      <c r="B43" s="20" t="s">
        <v>29</v>
      </c>
      <c r="C43" s="20" t="s">
        <v>30</v>
      </c>
      <c r="D43" s="28" t="s">
        <v>114</v>
      </c>
      <c r="E43" s="20" t="s">
        <v>115</v>
      </c>
      <c r="F43" s="26">
        <v>2</v>
      </c>
      <c r="G43" s="30" t="s">
        <v>124</v>
      </c>
      <c r="H43" s="23" t="s">
        <v>125</v>
      </c>
      <c r="I43" s="31">
        <v>75.2</v>
      </c>
      <c r="J43" s="41" t="s">
        <v>57</v>
      </c>
      <c r="K43" s="40"/>
      <c r="L43" s="41"/>
      <c r="M43" s="45"/>
    </row>
    <row r="44" ht="24" spans="1:13">
      <c r="A44" s="9">
        <v>42</v>
      </c>
      <c r="B44" s="20" t="s">
        <v>29</v>
      </c>
      <c r="C44" s="20" t="s">
        <v>30</v>
      </c>
      <c r="D44" s="28" t="s">
        <v>114</v>
      </c>
      <c r="E44" s="20" t="s">
        <v>115</v>
      </c>
      <c r="F44" s="26">
        <v>2</v>
      </c>
      <c r="G44" s="30" t="s">
        <v>126</v>
      </c>
      <c r="H44" s="49" t="s">
        <v>127</v>
      </c>
      <c r="I44" s="31">
        <v>65.6</v>
      </c>
      <c r="J44" s="41" t="s">
        <v>57</v>
      </c>
      <c r="K44" s="40"/>
      <c r="L44" s="41"/>
      <c r="M44" s="45"/>
    </row>
    <row r="45" ht="24" spans="1:13">
      <c r="A45" s="9">
        <v>43</v>
      </c>
      <c r="B45" s="20" t="s">
        <v>29</v>
      </c>
      <c r="C45" s="20" t="s">
        <v>30</v>
      </c>
      <c r="D45" s="28" t="s">
        <v>114</v>
      </c>
      <c r="E45" s="20" t="s">
        <v>115</v>
      </c>
      <c r="F45" s="26">
        <v>2</v>
      </c>
      <c r="G45" s="30" t="s">
        <v>128</v>
      </c>
      <c r="H45" s="49" t="s">
        <v>129</v>
      </c>
      <c r="I45" s="31">
        <v>65.6</v>
      </c>
      <c r="J45" s="41" t="s">
        <v>57</v>
      </c>
      <c r="K45" s="40"/>
      <c r="L45" s="41"/>
      <c r="M45" s="45"/>
    </row>
    <row r="46" ht="24" spans="1:13">
      <c r="A46" s="9">
        <v>44</v>
      </c>
      <c r="B46" s="20" t="s">
        <v>29</v>
      </c>
      <c r="C46" s="20" t="s">
        <v>30</v>
      </c>
      <c r="D46" s="28">
        <v>22</v>
      </c>
      <c r="E46" s="20" t="s">
        <v>130</v>
      </c>
      <c r="F46" s="26">
        <v>1</v>
      </c>
      <c r="G46" s="20" t="s">
        <v>131</v>
      </c>
      <c r="H46" s="49" t="s">
        <v>132</v>
      </c>
      <c r="I46" s="31">
        <v>74.3</v>
      </c>
      <c r="J46" s="35">
        <v>89.2</v>
      </c>
      <c r="K46" s="22">
        <f t="shared" ref="K46:K50" si="4">I46*0.4+J46*0.6</f>
        <v>83.24</v>
      </c>
      <c r="L46" s="22">
        <v>1</v>
      </c>
      <c r="M46" s="44" t="s">
        <v>93</v>
      </c>
    </row>
    <row r="47" ht="24" spans="1:13">
      <c r="A47" s="9">
        <v>45</v>
      </c>
      <c r="B47" s="20" t="s">
        <v>29</v>
      </c>
      <c r="C47" s="20" t="s">
        <v>30</v>
      </c>
      <c r="D47" s="28">
        <v>22</v>
      </c>
      <c r="E47" s="20" t="s">
        <v>133</v>
      </c>
      <c r="F47" s="26">
        <v>1</v>
      </c>
      <c r="G47" s="20" t="s">
        <v>134</v>
      </c>
      <c r="H47" s="23" t="s">
        <v>135</v>
      </c>
      <c r="I47" s="31">
        <v>73.5</v>
      </c>
      <c r="J47" s="35">
        <v>78.8</v>
      </c>
      <c r="K47" s="22">
        <f t="shared" si="4"/>
        <v>76.68</v>
      </c>
      <c r="L47" s="22">
        <v>2</v>
      </c>
      <c r="M47" s="45"/>
    </row>
    <row r="48" ht="24" spans="1:13">
      <c r="A48" s="9">
        <v>46</v>
      </c>
      <c r="B48" s="20" t="s">
        <v>29</v>
      </c>
      <c r="C48" s="20" t="s">
        <v>30</v>
      </c>
      <c r="D48" s="28">
        <v>22</v>
      </c>
      <c r="E48" s="20" t="s">
        <v>136</v>
      </c>
      <c r="F48" s="26">
        <v>1</v>
      </c>
      <c r="G48" s="20" t="s">
        <v>137</v>
      </c>
      <c r="H48" s="23" t="s">
        <v>138</v>
      </c>
      <c r="I48" s="31">
        <v>70.1</v>
      </c>
      <c r="J48" s="35">
        <v>66.2</v>
      </c>
      <c r="K48" s="22">
        <f t="shared" si="4"/>
        <v>67.76</v>
      </c>
      <c r="L48" s="22">
        <v>3</v>
      </c>
      <c r="M48" s="48"/>
    </row>
    <row r="49" ht="24" spans="1:13">
      <c r="A49" s="9">
        <v>47</v>
      </c>
      <c r="B49" s="20" t="s">
        <v>29</v>
      </c>
      <c r="C49" s="20" t="s">
        <v>30</v>
      </c>
      <c r="D49" s="28">
        <v>23</v>
      </c>
      <c r="E49" s="20" t="s">
        <v>139</v>
      </c>
      <c r="F49" s="26">
        <v>1</v>
      </c>
      <c r="G49" s="30" t="s">
        <v>140</v>
      </c>
      <c r="H49" s="23" t="s">
        <v>141</v>
      </c>
      <c r="I49" s="31">
        <v>70</v>
      </c>
      <c r="J49" s="35">
        <v>83.4</v>
      </c>
      <c r="K49" s="22">
        <f t="shared" si="4"/>
        <v>78.04</v>
      </c>
      <c r="L49" s="22">
        <v>1</v>
      </c>
      <c r="M49" s="44" t="s">
        <v>93</v>
      </c>
    </row>
    <row r="50" ht="24" spans="1:13">
      <c r="A50" s="9">
        <v>48</v>
      </c>
      <c r="B50" s="20" t="s">
        <v>29</v>
      </c>
      <c r="C50" s="20" t="s">
        <v>30</v>
      </c>
      <c r="D50" s="28">
        <v>23</v>
      </c>
      <c r="E50" s="20" t="s">
        <v>139</v>
      </c>
      <c r="F50" s="26">
        <v>1</v>
      </c>
      <c r="G50" s="30" t="s">
        <v>142</v>
      </c>
      <c r="H50" s="23" t="s">
        <v>143</v>
      </c>
      <c r="I50" s="31">
        <v>68.8</v>
      </c>
      <c r="J50" s="35">
        <v>81.7</v>
      </c>
      <c r="K50" s="22">
        <f t="shared" si="4"/>
        <v>76.54</v>
      </c>
      <c r="L50" s="22">
        <v>2</v>
      </c>
      <c r="M50" s="45"/>
    </row>
    <row r="51" ht="24" spans="1:13">
      <c r="A51" s="9">
        <v>49</v>
      </c>
      <c r="B51" s="20" t="s">
        <v>29</v>
      </c>
      <c r="C51" s="20" t="s">
        <v>30</v>
      </c>
      <c r="D51" s="28">
        <v>23</v>
      </c>
      <c r="E51" s="20" t="s">
        <v>139</v>
      </c>
      <c r="F51" s="26">
        <v>1</v>
      </c>
      <c r="G51" s="30" t="s">
        <v>144</v>
      </c>
      <c r="H51" s="49" t="s">
        <v>145</v>
      </c>
      <c r="I51" s="31">
        <v>56.3</v>
      </c>
      <c r="J51" s="41" t="s">
        <v>57</v>
      </c>
      <c r="K51" s="40"/>
      <c r="L51" s="41"/>
      <c r="M51" s="48"/>
    </row>
    <row r="52" ht="24" spans="1:13">
      <c r="A52" s="9">
        <v>50</v>
      </c>
      <c r="B52" s="20" t="s">
        <v>29</v>
      </c>
      <c r="C52" s="20" t="s">
        <v>30</v>
      </c>
      <c r="D52" s="28">
        <v>24</v>
      </c>
      <c r="E52" s="20" t="s">
        <v>146</v>
      </c>
      <c r="F52" s="26">
        <v>1</v>
      </c>
      <c r="G52" s="30" t="s">
        <v>147</v>
      </c>
      <c r="H52" s="23" t="s">
        <v>148</v>
      </c>
      <c r="I52" s="31">
        <v>71.4</v>
      </c>
      <c r="J52" s="35">
        <v>83.6</v>
      </c>
      <c r="K52" s="22">
        <f>I52*0.4+J52*0.6</f>
        <v>78.72</v>
      </c>
      <c r="L52" s="22">
        <v>1</v>
      </c>
      <c r="M52" s="44" t="s">
        <v>93</v>
      </c>
    </row>
    <row r="53" ht="24" spans="1:13">
      <c r="A53" s="9">
        <v>51</v>
      </c>
      <c r="B53" s="20" t="s">
        <v>29</v>
      </c>
      <c r="C53" s="20" t="s">
        <v>30</v>
      </c>
      <c r="D53" s="28">
        <v>24</v>
      </c>
      <c r="E53" s="20" t="s">
        <v>149</v>
      </c>
      <c r="F53" s="26">
        <v>1</v>
      </c>
      <c r="G53" s="30" t="s">
        <v>150</v>
      </c>
      <c r="H53" s="23" t="s">
        <v>151</v>
      </c>
      <c r="I53" s="31">
        <v>73.2</v>
      </c>
      <c r="J53" s="35">
        <v>72.6</v>
      </c>
      <c r="K53" s="22">
        <f>I53*0.4+J53*0.6</f>
        <v>72.84</v>
      </c>
      <c r="L53" s="22">
        <v>2</v>
      </c>
      <c r="M53" s="45"/>
    </row>
    <row r="54" ht="24" spans="1:13">
      <c r="A54" s="9">
        <v>52</v>
      </c>
      <c r="B54" s="20" t="s">
        <v>29</v>
      </c>
      <c r="C54" s="20" t="s">
        <v>30</v>
      </c>
      <c r="D54" s="28">
        <v>24</v>
      </c>
      <c r="E54" s="20" t="s">
        <v>152</v>
      </c>
      <c r="F54" s="26">
        <v>1</v>
      </c>
      <c r="G54" s="30" t="s">
        <v>153</v>
      </c>
      <c r="H54" s="23" t="s">
        <v>154</v>
      </c>
      <c r="I54" s="31">
        <v>65.2</v>
      </c>
      <c r="J54" s="41" t="s">
        <v>57</v>
      </c>
      <c r="K54" s="40"/>
      <c r="L54" s="41"/>
      <c r="M54" s="48"/>
    </row>
  </sheetData>
  <mergeCells count="14">
    <mergeCell ref="A1:M1"/>
    <mergeCell ref="M3:M5"/>
    <mergeCell ref="M7:M8"/>
    <mergeCell ref="M9:M11"/>
    <mergeCell ref="M12:M14"/>
    <mergeCell ref="M16:M24"/>
    <mergeCell ref="M25:M29"/>
    <mergeCell ref="M30:M32"/>
    <mergeCell ref="M33:M34"/>
    <mergeCell ref="M35:M38"/>
    <mergeCell ref="M39:M45"/>
    <mergeCell ref="M46:M48"/>
    <mergeCell ref="M49:M51"/>
    <mergeCell ref="M52:M54"/>
  </mergeCells>
  <pageMargins left="0.984251968503937" right="0.78740157480315" top="0.748031496062992" bottom="0.748031496062992" header="0.31496062992126" footer="0.31496062992126"/>
  <pageSetup paperSize="9" orientation="landscape"/>
  <headerFooter/>
  <ignoredErrors>
    <ignoredError sqref="H7:H54 D7:E53 H3:H6 D3:D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NJ</cp:lastModifiedBy>
  <dcterms:created xsi:type="dcterms:W3CDTF">2019-07-15T02:31:00Z</dcterms:created>
  <cp:lastPrinted>2020-12-28T04:01:00Z</cp:lastPrinted>
  <dcterms:modified xsi:type="dcterms:W3CDTF">2020-12-28T16:00:28Z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