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55" windowHeight="7710" activeTab="0"/>
  </bookViews>
  <sheets>
    <sheet name="成绩登记表" sheetId="1" r:id="rId1"/>
  </sheets>
  <definedNames>
    <definedName name="_xlnm.Print_Titles" localSheetId="0">'成绩登记表'!$1:$3</definedName>
  </definedNames>
  <calcPr fullCalcOnLoad="1"/>
</workbook>
</file>

<file path=xl/sharedStrings.xml><?xml version="1.0" encoding="utf-8"?>
<sst xmlns="http://schemas.openxmlformats.org/spreadsheetml/2006/main" count="794" uniqueCount="394">
  <si>
    <t>上杭县2020年招聘村主干储备人才面试后总成绩及体检对象登记表</t>
  </si>
  <si>
    <t>（2021年1月3日面试）</t>
  </si>
  <si>
    <t>面试通知单号</t>
  </si>
  <si>
    <t>姓名</t>
  </si>
  <si>
    <t>性别</t>
  </si>
  <si>
    <t>招聘岗位
（乡镇）</t>
  </si>
  <si>
    <t>岗位代码</t>
  </si>
  <si>
    <t>报考村</t>
  </si>
  <si>
    <t>户籍
（籍贯)</t>
  </si>
  <si>
    <t>出生年月</t>
  </si>
  <si>
    <t>学历</t>
  </si>
  <si>
    <t>学历类别</t>
  </si>
  <si>
    <t>毕业院校</t>
  </si>
  <si>
    <t>量化评分</t>
  </si>
  <si>
    <t>结构化面试成绩</t>
  </si>
  <si>
    <t>总成绩</t>
  </si>
  <si>
    <t>职位名次</t>
  </si>
  <si>
    <t>入围体检情况</t>
  </si>
  <si>
    <t>招聘人数</t>
  </si>
  <si>
    <t>备注</t>
  </si>
  <si>
    <t>010</t>
  </si>
  <si>
    <t>简诗芸</t>
  </si>
  <si>
    <t>女</t>
  </si>
  <si>
    <t>临城镇</t>
  </si>
  <si>
    <t>黄竹村</t>
  </si>
  <si>
    <t>临城城东</t>
  </si>
  <si>
    <t>199703</t>
  </si>
  <si>
    <t>本科</t>
  </si>
  <si>
    <t>全日制</t>
  </si>
  <si>
    <t>上海理工大学</t>
  </si>
  <si>
    <t>01</t>
  </si>
  <si>
    <t>体检对象</t>
  </si>
  <si>
    <t>村出具居住一年以上证明</t>
  </si>
  <si>
    <t>006</t>
  </si>
  <si>
    <t>林爱红</t>
  </si>
  <si>
    <t>西郊村</t>
  </si>
  <si>
    <t>临城西郊</t>
  </si>
  <si>
    <t>199205</t>
  </si>
  <si>
    <t>集美大学诚毅学院</t>
  </si>
  <si>
    <t>02</t>
  </si>
  <si>
    <t>003</t>
  </si>
  <si>
    <t>刘倩</t>
  </si>
  <si>
    <t>199710</t>
  </si>
  <si>
    <t>浙江工商大学杭州商学院</t>
  </si>
  <si>
    <t>03</t>
  </si>
  <si>
    <t>009</t>
  </si>
  <si>
    <t>孔芳</t>
  </si>
  <si>
    <t>九洲村</t>
  </si>
  <si>
    <t>临城土埔</t>
  </si>
  <si>
    <t>199109</t>
  </si>
  <si>
    <t>大专</t>
  </si>
  <si>
    <t>福州软件职业技术学院</t>
  </si>
  <si>
    <t>04</t>
  </si>
  <si>
    <t>002</t>
  </si>
  <si>
    <t>郑琼</t>
  </si>
  <si>
    <t>199007</t>
  </si>
  <si>
    <t>闽江学院</t>
  </si>
  <si>
    <t>05</t>
  </si>
  <si>
    <t>005</t>
  </si>
  <si>
    <t>柯文博</t>
  </si>
  <si>
    <t>男</t>
  </si>
  <si>
    <t>199103</t>
  </si>
  <si>
    <t>福建林业职业技术学院</t>
  </si>
  <si>
    <t>06</t>
  </si>
  <si>
    <t>008</t>
  </si>
  <si>
    <t>游丽</t>
  </si>
  <si>
    <t>199504</t>
  </si>
  <si>
    <t>福建水利电力职业技术学院</t>
  </si>
  <si>
    <t>07</t>
  </si>
  <si>
    <t>004</t>
  </si>
  <si>
    <t>刘佳</t>
  </si>
  <si>
    <t>198603</t>
  </si>
  <si>
    <t>福建省交通职业技术学院</t>
  </si>
  <si>
    <t>08</t>
  </si>
  <si>
    <t>007</t>
  </si>
  <si>
    <t>林丽琴</t>
  </si>
  <si>
    <t>湖洋濑溪</t>
  </si>
  <si>
    <t>199207</t>
  </si>
  <si>
    <t>厦门兴才职业技术学院</t>
  </si>
  <si>
    <t>09</t>
  </si>
  <si>
    <t>001</t>
  </si>
  <si>
    <t>黄晓珍</t>
  </si>
  <si>
    <t>富古村</t>
  </si>
  <si>
    <t>临城富古</t>
  </si>
  <si>
    <t>198805</t>
  </si>
  <si>
    <t>专科</t>
  </si>
  <si>
    <t>福建江夏学院</t>
  </si>
  <si>
    <t>10</t>
  </si>
  <si>
    <t>012</t>
  </si>
  <si>
    <t>赖鸿伟</t>
  </si>
  <si>
    <t>湖洋镇</t>
  </si>
  <si>
    <t>新坊村</t>
  </si>
  <si>
    <t>湖洋新坊</t>
  </si>
  <si>
    <t>198807</t>
  </si>
  <si>
    <t>福建工程学院</t>
  </si>
  <si>
    <t>013</t>
  </si>
  <si>
    <t>郑小群</t>
  </si>
  <si>
    <t>上罗村</t>
  </si>
  <si>
    <t>下都保安</t>
  </si>
  <si>
    <t>199101</t>
  </si>
  <si>
    <t>闽南理工学院</t>
  </si>
  <si>
    <t>011</t>
  </si>
  <si>
    <t>周秋香</t>
  </si>
  <si>
    <t>199004</t>
  </si>
  <si>
    <t>福建农林大学</t>
  </si>
  <si>
    <t>016</t>
  </si>
  <si>
    <t>钟平</t>
  </si>
  <si>
    <t>上埔村</t>
  </si>
  <si>
    <t>湖洋元丰</t>
  </si>
  <si>
    <t>198912</t>
  </si>
  <si>
    <t>集美大学</t>
  </si>
  <si>
    <t>015</t>
  </si>
  <si>
    <t>陈兰</t>
  </si>
  <si>
    <t>寨背村</t>
  </si>
  <si>
    <t>湖洋寨背</t>
  </si>
  <si>
    <t>198811</t>
  </si>
  <si>
    <t>武夷学院</t>
  </si>
  <si>
    <t>014</t>
  </si>
  <si>
    <t>朱文岚</t>
  </si>
  <si>
    <t>湖洋加庄</t>
  </si>
  <si>
    <t>199907</t>
  </si>
  <si>
    <t>018</t>
  </si>
  <si>
    <t>丘丽艳</t>
  </si>
  <si>
    <t>中都镇</t>
  </si>
  <si>
    <t>陈和村</t>
  </si>
  <si>
    <t>中都陈和</t>
  </si>
  <si>
    <t>199506</t>
  </si>
  <si>
    <t>闽北职业技术学院</t>
  </si>
  <si>
    <t>放弃</t>
  </si>
  <si>
    <t>017</t>
  </si>
  <si>
    <t>张育桦</t>
  </si>
  <si>
    <t>古坊村</t>
  </si>
  <si>
    <t>中都古坊</t>
  </si>
  <si>
    <t>199312</t>
  </si>
  <si>
    <t>福建师范大学</t>
  </si>
  <si>
    <t>缺考</t>
  </si>
  <si>
    <t>022</t>
  </si>
  <si>
    <t>薛芳</t>
  </si>
  <si>
    <t>下都镇</t>
  </si>
  <si>
    <t>三益村</t>
  </si>
  <si>
    <t>下都三益</t>
  </si>
  <si>
    <t>199608</t>
  </si>
  <si>
    <t>019</t>
  </si>
  <si>
    <t>丘翠威</t>
  </si>
  <si>
    <t>五丰村</t>
  </si>
  <si>
    <t>庐丰铁峰</t>
  </si>
  <si>
    <t>199102</t>
  </si>
  <si>
    <t>021</t>
  </si>
  <si>
    <t>许维明</t>
  </si>
  <si>
    <t>下都五丰</t>
  </si>
  <si>
    <t>199104</t>
  </si>
  <si>
    <t>020</t>
  </si>
  <si>
    <t>赖显文</t>
  </si>
  <si>
    <t>199010</t>
  </si>
  <si>
    <t>闽西职业技术学院</t>
  </si>
  <si>
    <t>024</t>
  </si>
  <si>
    <t>蓝康</t>
  </si>
  <si>
    <t>庐丰畲族乡</t>
  </si>
  <si>
    <t>丰康村</t>
  </si>
  <si>
    <t>庐丰丰康</t>
  </si>
  <si>
    <t>199306</t>
  </si>
  <si>
    <t>南昌理工学院</t>
  </si>
  <si>
    <t>023</t>
  </si>
  <si>
    <t>谢友陈</t>
  </si>
  <si>
    <t>黄坊村</t>
  </si>
  <si>
    <t>庐丰黄坊</t>
  </si>
  <si>
    <t>199402</t>
  </si>
  <si>
    <t>厦门海洋职业技术学院</t>
  </si>
  <si>
    <t>025</t>
  </si>
  <si>
    <t>黄立贤</t>
  </si>
  <si>
    <t>蓝溪镇</t>
  </si>
  <si>
    <t>歧滩村</t>
  </si>
  <si>
    <t>蓝溪歧滩</t>
  </si>
  <si>
    <t>198701</t>
  </si>
  <si>
    <t>嘉兴学院</t>
  </si>
  <si>
    <t>026</t>
  </si>
  <si>
    <t>刘兰英</t>
  </si>
  <si>
    <t>稔田镇</t>
  </si>
  <si>
    <t>连四村</t>
  </si>
  <si>
    <t>稔田连四</t>
  </si>
  <si>
    <t>027</t>
  </si>
  <si>
    <t>傅丽娟</t>
  </si>
  <si>
    <t>石牌村</t>
  </si>
  <si>
    <t>稔田石牌</t>
  </si>
  <si>
    <t>199206</t>
  </si>
  <si>
    <t>028</t>
  </si>
  <si>
    <t>李丽华</t>
  </si>
  <si>
    <t>长滩村</t>
  </si>
  <si>
    <t>稔田长滩</t>
  </si>
  <si>
    <t>198710</t>
  </si>
  <si>
    <t>029</t>
  </si>
  <si>
    <t>丘骏</t>
  </si>
  <si>
    <t>太拔镇</t>
  </si>
  <si>
    <t>双康村</t>
  </si>
  <si>
    <t>太拔双康</t>
  </si>
  <si>
    <t>199611</t>
  </si>
  <si>
    <t>长春工业大学</t>
  </si>
  <si>
    <t>031</t>
  </si>
  <si>
    <t>陈艳</t>
  </si>
  <si>
    <t>溪口镇</t>
  </si>
  <si>
    <t>大丰村</t>
  </si>
  <si>
    <t>溪口大丰</t>
  </si>
  <si>
    <t>云南大学旅游文化学院</t>
  </si>
  <si>
    <t>033</t>
  </si>
  <si>
    <t>陈华玲</t>
  </si>
  <si>
    <t>陈屋村</t>
  </si>
  <si>
    <t>溪口陈屋</t>
  </si>
  <si>
    <t>198904</t>
  </si>
  <si>
    <t>福建广播电视大学</t>
  </si>
  <si>
    <t>030</t>
  </si>
  <si>
    <t>张建昌</t>
  </si>
  <si>
    <t>大厚村</t>
  </si>
  <si>
    <t>溪口大厚</t>
  </si>
  <si>
    <t>199210</t>
  </si>
  <si>
    <t>厦门华天涉外职业技术学院</t>
  </si>
  <si>
    <t>032</t>
  </si>
  <si>
    <t>陈经杭</t>
  </si>
  <si>
    <t>198503</t>
  </si>
  <si>
    <t>东华理工大学</t>
  </si>
  <si>
    <t>034</t>
  </si>
  <si>
    <t>邱玉兰</t>
  </si>
  <si>
    <t>茶地镇</t>
  </si>
  <si>
    <t>樟树村</t>
  </si>
  <si>
    <t>茶地樟树</t>
  </si>
  <si>
    <t>福建师范大学闽南科技学院</t>
  </si>
  <si>
    <t>036</t>
  </si>
  <si>
    <t>伍万贵</t>
  </si>
  <si>
    <t>泮境乡</t>
  </si>
  <si>
    <t>元康村</t>
  </si>
  <si>
    <t>泮境元康</t>
  </si>
  <si>
    <t>199601</t>
  </si>
  <si>
    <t>硕士研究生</t>
  </si>
  <si>
    <t>035</t>
  </si>
  <si>
    <t>林桂招</t>
  </si>
  <si>
    <t>彩霞村</t>
  </si>
  <si>
    <t>泮境彩霞</t>
  </si>
  <si>
    <t>199609</t>
  </si>
  <si>
    <t>037</t>
  </si>
  <si>
    <t>袁丽娟</t>
  </si>
  <si>
    <t>白砂镇</t>
  </si>
  <si>
    <t>中洋村</t>
  </si>
  <si>
    <t>白砂中洋</t>
  </si>
  <si>
    <t>福建农林大学东方学院</t>
  </si>
  <si>
    <t>038</t>
  </si>
  <si>
    <t>张晓琳</t>
  </si>
  <si>
    <t>洋乾村</t>
  </si>
  <si>
    <t>白砂洋乾</t>
  </si>
  <si>
    <t>044</t>
  </si>
  <si>
    <t>王晴水</t>
  </si>
  <si>
    <t>蛟洋镇</t>
  </si>
  <si>
    <t>蛟洋村</t>
  </si>
  <si>
    <t>古田上郭车</t>
  </si>
  <si>
    <t>043</t>
  </si>
  <si>
    <t>丘杭芳</t>
  </si>
  <si>
    <t>丘坊村</t>
  </si>
  <si>
    <t>蛟洋丘坊</t>
  </si>
  <si>
    <t>198709</t>
  </si>
  <si>
    <t>大连理工大学城市学院</t>
  </si>
  <si>
    <t>学历高</t>
  </si>
  <si>
    <t>042</t>
  </si>
  <si>
    <t>林秀兰</t>
  </si>
  <si>
    <t>大同师福</t>
  </si>
  <si>
    <t>198906</t>
  </si>
  <si>
    <t>三明职业技术学院</t>
  </si>
  <si>
    <t>039</t>
  </si>
  <si>
    <t>华毓川</t>
  </si>
  <si>
    <t>华家村</t>
  </si>
  <si>
    <t>蛟洋华家</t>
  </si>
  <si>
    <t>198907</t>
  </si>
  <si>
    <t>040</t>
  </si>
  <si>
    <t>傅长恒</t>
  </si>
  <si>
    <t>崇头村</t>
  </si>
  <si>
    <t>蛟洋崇头</t>
  </si>
  <si>
    <t>泉州信息职业技术学院</t>
  </si>
  <si>
    <t>041</t>
  </si>
  <si>
    <t>江群</t>
  </si>
  <si>
    <t>199105</t>
  </si>
  <si>
    <t>漳州科技职业学院</t>
  </si>
  <si>
    <t>049</t>
  </si>
  <si>
    <t>郑巧灵</t>
  </si>
  <si>
    <t>古田镇</t>
  </si>
  <si>
    <t>八甲村</t>
  </si>
  <si>
    <t>古田竹岭</t>
  </si>
  <si>
    <t>047</t>
  </si>
  <si>
    <t>谢世芬</t>
  </si>
  <si>
    <t>古田八甲</t>
  </si>
  <si>
    <t>龙岩学院</t>
  </si>
  <si>
    <t>051</t>
  </si>
  <si>
    <t>傅燕琴</t>
  </si>
  <si>
    <t>古田五龙</t>
  </si>
  <si>
    <t>199706</t>
  </si>
  <si>
    <t>050</t>
  </si>
  <si>
    <t>廖鹏章</t>
  </si>
  <si>
    <t>199503</t>
  </si>
  <si>
    <t>福建农林大学金山学院</t>
  </si>
  <si>
    <t>048</t>
  </si>
  <si>
    <t>张爱芳</t>
  </si>
  <si>
    <t>199006</t>
  </si>
  <si>
    <t>厦门软件职业技术学院</t>
  </si>
  <si>
    <t>045</t>
  </si>
  <si>
    <t>廖建炜</t>
  </si>
  <si>
    <t>溪背村</t>
  </si>
  <si>
    <t>古田溪背</t>
  </si>
  <si>
    <t>199211</t>
  </si>
  <si>
    <t>046</t>
  </si>
  <si>
    <t>谢柏炎</t>
  </si>
  <si>
    <t>古田荣屋</t>
  </si>
  <si>
    <t>常德职业技术学院</t>
  </si>
  <si>
    <t>052</t>
  </si>
  <si>
    <t>马福全</t>
  </si>
  <si>
    <t>步云乡</t>
  </si>
  <si>
    <t>蛟潭村</t>
  </si>
  <si>
    <t>步云蛟潭</t>
  </si>
  <si>
    <t>199001</t>
  </si>
  <si>
    <t>054</t>
  </si>
  <si>
    <t>温文祯</t>
  </si>
  <si>
    <t>南阳镇</t>
  </si>
  <si>
    <t>双溪村</t>
  </si>
  <si>
    <t>南阳双溪</t>
  </si>
  <si>
    <t>199511</t>
  </si>
  <si>
    <t>053</t>
  </si>
  <si>
    <t>罗丽萍</t>
  </si>
  <si>
    <t>罗坊村</t>
  </si>
  <si>
    <t>南阳罗坊</t>
  </si>
  <si>
    <t>赣南师范大学</t>
  </si>
  <si>
    <t>057</t>
  </si>
  <si>
    <t>阙华鑫</t>
  </si>
  <si>
    <t>通贤镇</t>
  </si>
  <si>
    <t>上村村</t>
  </si>
  <si>
    <t>通贤上村</t>
  </si>
  <si>
    <t>199508</t>
  </si>
  <si>
    <t>056</t>
  </si>
  <si>
    <t>许海燕</t>
  </si>
  <si>
    <t>障云村</t>
  </si>
  <si>
    <t>通贤障云</t>
  </si>
  <si>
    <t>198501</t>
  </si>
  <si>
    <t>重庆城市管理职业学院</t>
  </si>
  <si>
    <t>058</t>
  </si>
  <si>
    <t>游小娟</t>
  </si>
  <si>
    <t>东里村</t>
  </si>
  <si>
    <t>临城西陂</t>
  </si>
  <si>
    <t>199302</t>
  </si>
  <si>
    <t>055</t>
  </si>
  <si>
    <t>张富进</t>
  </si>
  <si>
    <t>198908</t>
  </si>
  <si>
    <t>重庆第二师范学院</t>
  </si>
  <si>
    <t>061</t>
  </si>
  <si>
    <t>蓝梅花</t>
  </si>
  <si>
    <t>才溪镇</t>
  </si>
  <si>
    <t>才民村</t>
  </si>
  <si>
    <t>才溪才民</t>
  </si>
  <si>
    <t>199410</t>
  </si>
  <si>
    <t>060</t>
  </si>
  <si>
    <t>刘婕珍</t>
  </si>
  <si>
    <t>溪北村</t>
  </si>
  <si>
    <t>才溪溪北</t>
  </si>
  <si>
    <t>199411</t>
  </si>
  <si>
    <t>059</t>
  </si>
  <si>
    <t>温丽琴</t>
  </si>
  <si>
    <t>198712</t>
  </si>
  <si>
    <t>063</t>
  </si>
  <si>
    <t>黄健华</t>
  </si>
  <si>
    <t>旧县镇</t>
  </si>
  <si>
    <t>扁山村</t>
  </si>
  <si>
    <t>旧县扁山</t>
  </si>
  <si>
    <t>198601</t>
  </si>
  <si>
    <t>四川外语学院</t>
  </si>
  <si>
    <t>062</t>
  </si>
  <si>
    <t>李俊英</t>
  </si>
  <si>
    <t>旧县新坊</t>
  </si>
  <si>
    <t>199403</t>
  </si>
  <si>
    <t>厦门安防科技职业学院</t>
  </si>
  <si>
    <t>064</t>
  </si>
  <si>
    <t>蓝晓冬</t>
  </si>
  <si>
    <t>官庄畲族乡</t>
  </si>
  <si>
    <t>贵和村</t>
  </si>
  <si>
    <t>官庄贵和</t>
  </si>
  <si>
    <t>199712</t>
  </si>
  <si>
    <t>泉州海洋职业学院</t>
  </si>
  <si>
    <t>066</t>
  </si>
  <si>
    <t>陈建先</t>
  </si>
  <si>
    <t>珊瑚乡</t>
  </si>
  <si>
    <t>下珊瑚村</t>
  </si>
  <si>
    <t>珊瑚下珊瑚</t>
  </si>
  <si>
    <t>泉州华光职业学院</t>
  </si>
  <si>
    <t>067</t>
  </si>
  <si>
    <t>胡喜禄</t>
  </si>
  <si>
    <t>上珊瑚村</t>
  </si>
  <si>
    <t>珊瑚上珊瑚</t>
  </si>
  <si>
    <t>福建农业职业技术学院</t>
  </si>
  <si>
    <t>065</t>
  </si>
  <si>
    <t>陈钦</t>
  </si>
  <si>
    <t>河北工程大学科信学院</t>
  </si>
  <si>
    <t>备注：总成绩=量化评分+面试成绩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</si>
</sst>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2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2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2" fillId="7" borderId="0" applyNumberFormat="0" applyBorder="0" applyAlignment="0" applyProtection="0"/>
    <xf numFmtId="0" fontId="12" fillId="0" borderId="4" applyNumberFormat="0" applyFill="0" applyAlignment="0" applyProtection="0"/>
    <xf numFmtId="0" fontId="2" fillId="3" borderId="0" applyNumberFormat="0" applyBorder="0" applyAlignment="0" applyProtection="0"/>
    <xf numFmtId="0" fontId="11" fillId="2" borderId="5" applyNumberFormat="0" applyAlignment="0" applyProtection="0"/>
    <xf numFmtId="0" fontId="5" fillId="2" borderId="1" applyNumberFormat="0" applyAlignment="0" applyProtection="0"/>
    <xf numFmtId="0" fontId="10" fillId="8" borderId="6" applyNumberFormat="0" applyAlignment="0" applyProtection="0"/>
    <xf numFmtId="0" fontId="4" fillId="9" borderId="0" applyNumberFormat="0" applyBorder="0" applyAlignment="0" applyProtection="0"/>
    <xf numFmtId="0" fontId="2" fillId="10" borderId="0" applyNumberFormat="0" applyBorder="0" applyAlignment="0" applyProtection="0"/>
    <xf numFmtId="0" fontId="13" fillId="0" borderId="7" applyNumberFormat="0" applyFill="0" applyAlignment="0" applyProtection="0"/>
    <xf numFmtId="0" fontId="15" fillId="0" borderId="8" applyNumberFormat="0" applyFill="0" applyAlignment="0" applyProtection="0"/>
    <xf numFmtId="0" fontId="8" fillId="9" borderId="0" applyNumberFormat="0" applyBorder="0" applyAlignment="0" applyProtection="0"/>
    <xf numFmtId="0" fontId="20" fillId="11" borderId="0" applyNumberFormat="0" applyBorder="0" applyAlignment="0" applyProtection="0"/>
    <xf numFmtId="0" fontId="4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2" fillId="16" borderId="0" applyNumberFormat="0" applyBorder="0" applyAlignment="0" applyProtection="0"/>
    <xf numFmtId="0" fontId="4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4" fillId="4" borderId="0" applyNumberFormat="0" applyBorder="0" applyAlignment="0" applyProtection="0"/>
    <xf numFmtId="0" fontId="2" fillId="4" borderId="0" applyNumberFormat="0" applyBorder="0" applyAlignment="0" applyProtection="0"/>
    <xf numFmtId="0" fontId="4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zoomScaleSheetLayoutView="100" workbookViewId="0" topLeftCell="A1">
      <selection activeCell="A2" sqref="A2:U2"/>
    </sheetView>
  </sheetViews>
  <sheetFormatPr defaultColWidth="9.00390625" defaultRowHeight="25.5" customHeight="1"/>
  <cols>
    <col min="1" max="2" width="4.875" style="1" customWidth="1"/>
    <col min="3" max="3" width="6.875" style="1" hidden="1" customWidth="1"/>
    <col min="4" max="4" width="3.50390625" style="1" customWidth="1"/>
    <col min="5" max="5" width="8.75390625" style="1" customWidth="1"/>
    <col min="6" max="6" width="5.125" style="1" customWidth="1"/>
    <col min="7" max="7" width="8.25390625" style="1" customWidth="1"/>
    <col min="8" max="8" width="9.00390625" style="2" customWidth="1"/>
    <col min="9" max="9" width="6.625" style="1" customWidth="1"/>
    <col min="10" max="10" width="5.875" style="1" customWidth="1"/>
    <col min="11" max="11" width="6.875" style="1" customWidth="1"/>
    <col min="12" max="12" width="15.00390625" style="1" customWidth="1"/>
    <col min="13" max="13" width="5.625" style="1" customWidth="1"/>
    <col min="14" max="14" width="7.25390625" style="3" customWidth="1"/>
    <col min="15" max="15" width="6.75390625" style="3" customWidth="1"/>
    <col min="16" max="16" width="4.875" style="4" customWidth="1"/>
    <col min="17" max="17" width="7.625" style="1" customWidth="1"/>
    <col min="18" max="18" width="5.75390625" style="1" customWidth="1"/>
    <col min="19" max="19" width="5.375" style="1" customWidth="1"/>
    <col min="20" max="16384" width="9.00390625" style="1" customWidth="1"/>
  </cols>
  <sheetData>
    <row r="1" spans="1:21" ht="33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8"/>
    </row>
    <row r="2" spans="1:21" ht="18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/>
    </row>
    <row r="3" spans="1:21" ht="51" customHeight="1">
      <c r="A3" s="7" t="s">
        <v>2</v>
      </c>
      <c r="B3" s="7" t="s">
        <v>3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9"/>
      <c r="U3" s="9"/>
    </row>
    <row r="4" spans="1:21" ht="14.25">
      <c r="A4" s="7" t="s">
        <v>20</v>
      </c>
      <c r="B4" s="7" t="str">
        <f>REPLACE(C:C,2,1,"*")</f>
        <v>简*芸</v>
      </c>
      <c r="C4" s="7" t="s">
        <v>21</v>
      </c>
      <c r="D4" s="7" t="s">
        <v>22</v>
      </c>
      <c r="E4" s="7" t="s">
        <v>23</v>
      </c>
      <c r="F4" s="7">
        <v>1</v>
      </c>
      <c r="G4" s="7" t="s">
        <v>24</v>
      </c>
      <c r="H4" s="7" t="s">
        <v>25</v>
      </c>
      <c r="I4" s="7" t="s">
        <v>26</v>
      </c>
      <c r="J4" s="7" t="s">
        <v>27</v>
      </c>
      <c r="K4" s="7" t="s">
        <v>28</v>
      </c>
      <c r="L4" s="7" t="s">
        <v>29</v>
      </c>
      <c r="M4" s="7">
        <v>3</v>
      </c>
      <c r="N4" s="7">
        <v>83.28</v>
      </c>
      <c r="O4" s="7">
        <f aca="true" t="shared" si="0" ref="O4:O67">M4+N4</f>
        <v>86.28</v>
      </c>
      <c r="P4" s="7" t="s">
        <v>30</v>
      </c>
      <c r="Q4" s="7" t="s">
        <v>31</v>
      </c>
      <c r="R4" s="7">
        <v>1</v>
      </c>
      <c r="S4" s="7" t="s">
        <v>32</v>
      </c>
      <c r="T4" s="7"/>
      <c r="U4" s="7"/>
    </row>
    <row r="5" spans="1:21" ht="14.25">
      <c r="A5" s="7" t="s">
        <v>33</v>
      </c>
      <c r="B5" s="7" t="str">
        <f aca="true" t="shared" si="1" ref="B5:B36">REPLACE(C$1:C$65536,2,1,"*")</f>
        <v>林*红</v>
      </c>
      <c r="C5" s="7" t="s">
        <v>34</v>
      </c>
      <c r="D5" s="7" t="s">
        <v>22</v>
      </c>
      <c r="E5" s="7" t="s">
        <v>23</v>
      </c>
      <c r="F5" s="7">
        <v>1</v>
      </c>
      <c r="G5" s="7" t="s">
        <v>35</v>
      </c>
      <c r="H5" s="7" t="s">
        <v>36</v>
      </c>
      <c r="I5" s="7" t="s">
        <v>37</v>
      </c>
      <c r="J5" s="7" t="s">
        <v>27</v>
      </c>
      <c r="K5" s="7" t="s">
        <v>28</v>
      </c>
      <c r="L5" s="7" t="s">
        <v>38</v>
      </c>
      <c r="M5" s="7">
        <v>6</v>
      </c>
      <c r="N5" s="7">
        <v>78.76</v>
      </c>
      <c r="O5" s="7">
        <f t="shared" si="0"/>
        <v>84.76</v>
      </c>
      <c r="P5" s="7" t="s">
        <v>39</v>
      </c>
      <c r="Q5" s="7"/>
      <c r="R5" s="7"/>
      <c r="S5" s="7"/>
      <c r="T5" s="7"/>
      <c r="U5" s="7"/>
    </row>
    <row r="6" spans="1:21" ht="14.25">
      <c r="A6" s="7" t="s">
        <v>40</v>
      </c>
      <c r="B6" s="7" t="str">
        <f t="shared" si="1"/>
        <v>刘*</v>
      </c>
      <c r="C6" s="7" t="s">
        <v>41</v>
      </c>
      <c r="D6" s="7" t="s">
        <v>22</v>
      </c>
      <c r="E6" s="7" t="s">
        <v>23</v>
      </c>
      <c r="F6" s="7">
        <v>1</v>
      </c>
      <c r="G6" s="7" t="s">
        <v>35</v>
      </c>
      <c r="H6" s="7" t="s">
        <v>36</v>
      </c>
      <c r="I6" s="7" t="s">
        <v>42</v>
      </c>
      <c r="J6" s="7" t="s">
        <v>27</v>
      </c>
      <c r="K6" s="7" t="s">
        <v>28</v>
      </c>
      <c r="L6" s="7" t="s">
        <v>43</v>
      </c>
      <c r="M6" s="7">
        <v>3</v>
      </c>
      <c r="N6" s="7">
        <v>79.54</v>
      </c>
      <c r="O6" s="7">
        <f t="shared" si="0"/>
        <v>82.54</v>
      </c>
      <c r="P6" s="7" t="s">
        <v>44</v>
      </c>
      <c r="Q6" s="7"/>
      <c r="R6" s="7"/>
      <c r="S6" s="7"/>
      <c r="T6" s="7"/>
      <c r="U6" s="7"/>
    </row>
    <row r="7" spans="1:21" ht="14.25">
      <c r="A7" s="7" t="s">
        <v>45</v>
      </c>
      <c r="B7" s="7" t="str">
        <f t="shared" si="1"/>
        <v>孔*</v>
      </c>
      <c r="C7" s="7" t="s">
        <v>46</v>
      </c>
      <c r="D7" s="7" t="s">
        <v>22</v>
      </c>
      <c r="E7" s="7" t="s">
        <v>23</v>
      </c>
      <c r="F7" s="7">
        <v>1</v>
      </c>
      <c r="G7" s="7" t="s">
        <v>47</v>
      </c>
      <c r="H7" s="7" t="s">
        <v>48</v>
      </c>
      <c r="I7" s="7" t="s">
        <v>49</v>
      </c>
      <c r="J7" s="7" t="s">
        <v>50</v>
      </c>
      <c r="K7" s="7" t="s">
        <v>28</v>
      </c>
      <c r="L7" s="7" t="s">
        <v>51</v>
      </c>
      <c r="M7" s="7">
        <v>0</v>
      </c>
      <c r="N7" s="7">
        <v>81.28</v>
      </c>
      <c r="O7" s="7">
        <f t="shared" si="0"/>
        <v>81.28</v>
      </c>
      <c r="P7" s="7" t="s">
        <v>52</v>
      </c>
      <c r="Q7" s="7"/>
      <c r="R7" s="7"/>
      <c r="S7" s="7" t="s">
        <v>32</v>
      </c>
      <c r="T7" s="7"/>
      <c r="U7" s="7"/>
    </row>
    <row r="8" spans="1:21" ht="14.25">
      <c r="A8" s="7" t="s">
        <v>53</v>
      </c>
      <c r="B8" s="7" t="str">
        <f t="shared" si="1"/>
        <v>郑*</v>
      </c>
      <c r="C8" s="7" t="s">
        <v>54</v>
      </c>
      <c r="D8" s="7" t="s">
        <v>22</v>
      </c>
      <c r="E8" s="7" t="s">
        <v>23</v>
      </c>
      <c r="F8" s="7">
        <v>1</v>
      </c>
      <c r="G8" s="7" t="s">
        <v>35</v>
      </c>
      <c r="H8" s="7" t="s">
        <v>36</v>
      </c>
      <c r="I8" s="7" t="s">
        <v>55</v>
      </c>
      <c r="J8" s="7" t="s">
        <v>27</v>
      </c>
      <c r="K8" s="7" t="s">
        <v>28</v>
      </c>
      <c r="L8" s="7" t="s">
        <v>56</v>
      </c>
      <c r="M8" s="7">
        <v>3</v>
      </c>
      <c r="N8" s="7">
        <v>78.14</v>
      </c>
      <c r="O8" s="7">
        <f t="shared" si="0"/>
        <v>81.14</v>
      </c>
      <c r="P8" s="7" t="s">
        <v>57</v>
      </c>
      <c r="Q8" s="7"/>
      <c r="R8" s="7"/>
      <c r="S8" s="7"/>
      <c r="T8" s="7"/>
      <c r="U8" s="7"/>
    </row>
    <row r="9" spans="1:21" ht="14.25">
      <c r="A9" s="7" t="s">
        <v>58</v>
      </c>
      <c r="B9" s="7" t="str">
        <f t="shared" si="1"/>
        <v>柯*博</v>
      </c>
      <c r="C9" s="7" t="s">
        <v>59</v>
      </c>
      <c r="D9" s="7" t="s">
        <v>60</v>
      </c>
      <c r="E9" s="7" t="s">
        <v>23</v>
      </c>
      <c r="F9" s="7">
        <v>1</v>
      </c>
      <c r="G9" s="7" t="s">
        <v>35</v>
      </c>
      <c r="H9" s="7" t="s">
        <v>36</v>
      </c>
      <c r="I9" s="7" t="s">
        <v>61</v>
      </c>
      <c r="J9" s="7" t="s">
        <v>50</v>
      </c>
      <c r="K9" s="7" t="s">
        <v>28</v>
      </c>
      <c r="L9" s="7" t="s">
        <v>62</v>
      </c>
      <c r="M9" s="7">
        <v>0</v>
      </c>
      <c r="N9" s="7">
        <v>80.82</v>
      </c>
      <c r="O9" s="7">
        <f t="shared" si="0"/>
        <v>80.82</v>
      </c>
      <c r="P9" s="7" t="s">
        <v>63</v>
      </c>
      <c r="Q9" s="7"/>
      <c r="R9" s="7"/>
      <c r="S9" s="7"/>
      <c r="T9" s="7"/>
      <c r="U9" s="7"/>
    </row>
    <row r="10" spans="1:21" ht="14.25">
      <c r="A10" s="7" t="s">
        <v>64</v>
      </c>
      <c r="B10" s="7" t="str">
        <f t="shared" si="1"/>
        <v>游*</v>
      </c>
      <c r="C10" s="7" t="s">
        <v>65</v>
      </c>
      <c r="D10" s="7" t="s">
        <v>22</v>
      </c>
      <c r="E10" s="7" t="s">
        <v>23</v>
      </c>
      <c r="F10" s="7">
        <v>1</v>
      </c>
      <c r="G10" s="7" t="s">
        <v>47</v>
      </c>
      <c r="H10" s="7" t="s">
        <v>25</v>
      </c>
      <c r="I10" s="7" t="s">
        <v>66</v>
      </c>
      <c r="J10" s="7" t="s">
        <v>50</v>
      </c>
      <c r="K10" s="7" t="s">
        <v>28</v>
      </c>
      <c r="L10" s="7" t="s">
        <v>67</v>
      </c>
      <c r="M10" s="7">
        <v>0</v>
      </c>
      <c r="N10" s="7">
        <v>78.34</v>
      </c>
      <c r="O10" s="7">
        <f t="shared" si="0"/>
        <v>78.34</v>
      </c>
      <c r="P10" s="7" t="s">
        <v>68</v>
      </c>
      <c r="Q10" s="7"/>
      <c r="R10" s="7"/>
      <c r="S10" s="7" t="s">
        <v>32</v>
      </c>
      <c r="T10" s="7"/>
      <c r="U10" s="7"/>
    </row>
    <row r="11" spans="1:21" ht="14.25">
      <c r="A11" s="7" t="s">
        <v>69</v>
      </c>
      <c r="B11" s="7" t="str">
        <f t="shared" si="1"/>
        <v>刘*</v>
      </c>
      <c r="C11" s="7" t="s">
        <v>70</v>
      </c>
      <c r="D11" s="7" t="s">
        <v>60</v>
      </c>
      <c r="E11" s="7" t="s">
        <v>23</v>
      </c>
      <c r="F11" s="7">
        <v>1</v>
      </c>
      <c r="G11" s="7" t="s">
        <v>35</v>
      </c>
      <c r="H11" s="7" t="s">
        <v>36</v>
      </c>
      <c r="I11" s="7" t="s">
        <v>71</v>
      </c>
      <c r="J11" s="7" t="s">
        <v>50</v>
      </c>
      <c r="K11" s="7" t="s">
        <v>28</v>
      </c>
      <c r="L11" s="7" t="s">
        <v>72</v>
      </c>
      <c r="M11" s="7">
        <v>0</v>
      </c>
      <c r="N11" s="7">
        <v>77.82</v>
      </c>
      <c r="O11" s="7">
        <f t="shared" si="0"/>
        <v>77.82</v>
      </c>
      <c r="P11" s="7" t="s">
        <v>73</v>
      </c>
      <c r="Q11" s="7"/>
      <c r="R11" s="7"/>
      <c r="S11" s="7"/>
      <c r="T11" s="7"/>
      <c r="U11" s="7"/>
    </row>
    <row r="12" spans="1:21" ht="14.25">
      <c r="A12" s="7" t="s">
        <v>74</v>
      </c>
      <c r="B12" s="7" t="str">
        <f t="shared" si="1"/>
        <v>林*琴</v>
      </c>
      <c r="C12" s="7" t="s">
        <v>75</v>
      </c>
      <c r="D12" s="7" t="s">
        <v>22</v>
      </c>
      <c r="E12" s="7" t="s">
        <v>23</v>
      </c>
      <c r="F12" s="7">
        <v>1</v>
      </c>
      <c r="G12" s="7" t="s">
        <v>35</v>
      </c>
      <c r="H12" s="7" t="s">
        <v>76</v>
      </c>
      <c r="I12" s="7" t="s">
        <v>77</v>
      </c>
      <c r="J12" s="7" t="s">
        <v>50</v>
      </c>
      <c r="K12" s="7" t="s">
        <v>28</v>
      </c>
      <c r="L12" s="7" t="s">
        <v>78</v>
      </c>
      <c r="M12" s="7">
        <v>0</v>
      </c>
      <c r="N12" s="7">
        <v>77.12</v>
      </c>
      <c r="O12" s="7">
        <f t="shared" si="0"/>
        <v>77.12</v>
      </c>
      <c r="P12" s="7" t="s">
        <v>79</v>
      </c>
      <c r="Q12" s="7"/>
      <c r="R12" s="7"/>
      <c r="S12" s="7" t="s">
        <v>32</v>
      </c>
      <c r="T12" s="7"/>
      <c r="U12" s="7"/>
    </row>
    <row r="13" spans="1:21" ht="14.25">
      <c r="A13" s="7" t="s">
        <v>80</v>
      </c>
      <c r="B13" s="7" t="str">
        <f t="shared" si="1"/>
        <v>黄*珍</v>
      </c>
      <c r="C13" s="7" t="s">
        <v>81</v>
      </c>
      <c r="D13" s="7" t="s">
        <v>22</v>
      </c>
      <c r="E13" s="7" t="s">
        <v>23</v>
      </c>
      <c r="F13" s="7">
        <v>1</v>
      </c>
      <c r="G13" s="7" t="s">
        <v>82</v>
      </c>
      <c r="H13" s="7" t="s">
        <v>83</v>
      </c>
      <c r="I13" s="7" t="s">
        <v>84</v>
      </c>
      <c r="J13" s="7" t="s">
        <v>85</v>
      </c>
      <c r="K13" s="7" t="s">
        <v>28</v>
      </c>
      <c r="L13" s="7" t="s">
        <v>86</v>
      </c>
      <c r="M13" s="7">
        <v>0</v>
      </c>
      <c r="N13" s="7">
        <v>75.4</v>
      </c>
      <c r="O13" s="7">
        <f t="shared" si="0"/>
        <v>75.4</v>
      </c>
      <c r="P13" s="7" t="s">
        <v>87</v>
      </c>
      <c r="Q13" s="7"/>
      <c r="R13" s="7"/>
      <c r="S13" s="7"/>
      <c r="T13" s="7"/>
      <c r="U13" s="7"/>
    </row>
    <row r="14" spans="1:21" ht="14.25">
      <c r="A14" s="7" t="s">
        <v>88</v>
      </c>
      <c r="B14" s="7" t="str">
        <f t="shared" si="1"/>
        <v>赖*伟</v>
      </c>
      <c r="C14" s="7" t="s">
        <v>89</v>
      </c>
      <c r="D14" s="7" t="s">
        <v>60</v>
      </c>
      <c r="E14" s="7" t="s">
        <v>90</v>
      </c>
      <c r="F14" s="7">
        <v>2</v>
      </c>
      <c r="G14" s="7" t="s">
        <v>91</v>
      </c>
      <c r="H14" s="7" t="s">
        <v>92</v>
      </c>
      <c r="I14" s="7" t="s">
        <v>93</v>
      </c>
      <c r="J14" s="7" t="s">
        <v>50</v>
      </c>
      <c r="K14" s="7" t="s">
        <v>28</v>
      </c>
      <c r="L14" s="7" t="s">
        <v>94</v>
      </c>
      <c r="M14" s="7">
        <v>8</v>
      </c>
      <c r="N14" s="7">
        <v>78.26</v>
      </c>
      <c r="O14" s="7">
        <f t="shared" si="0"/>
        <v>86.26</v>
      </c>
      <c r="P14" s="7" t="s">
        <v>30</v>
      </c>
      <c r="Q14" s="7" t="s">
        <v>31</v>
      </c>
      <c r="R14" s="7">
        <v>1</v>
      </c>
      <c r="S14" s="7"/>
      <c r="T14" s="7"/>
      <c r="U14" s="7"/>
    </row>
    <row r="15" spans="1:21" ht="14.25">
      <c r="A15" s="7" t="s">
        <v>95</v>
      </c>
      <c r="B15" s="7" t="str">
        <f t="shared" si="1"/>
        <v>郑*群</v>
      </c>
      <c r="C15" s="7" t="s">
        <v>96</v>
      </c>
      <c r="D15" s="7" t="s">
        <v>22</v>
      </c>
      <c r="E15" s="7" t="s">
        <v>90</v>
      </c>
      <c r="F15" s="7">
        <v>2</v>
      </c>
      <c r="G15" s="7" t="s">
        <v>97</v>
      </c>
      <c r="H15" s="7" t="s">
        <v>98</v>
      </c>
      <c r="I15" s="7" t="s">
        <v>99</v>
      </c>
      <c r="J15" s="7" t="s">
        <v>27</v>
      </c>
      <c r="K15" s="7" t="s">
        <v>28</v>
      </c>
      <c r="L15" s="7" t="s">
        <v>100</v>
      </c>
      <c r="M15" s="7">
        <v>3</v>
      </c>
      <c r="N15" s="7">
        <v>83.06</v>
      </c>
      <c r="O15" s="7">
        <f t="shared" si="0"/>
        <v>86.06</v>
      </c>
      <c r="P15" s="7" t="s">
        <v>39</v>
      </c>
      <c r="Q15" s="7"/>
      <c r="R15" s="7"/>
      <c r="S15" s="7" t="s">
        <v>32</v>
      </c>
      <c r="T15" s="7"/>
      <c r="U15" s="7"/>
    </row>
    <row r="16" spans="1:21" ht="14.25">
      <c r="A16" s="7" t="s">
        <v>101</v>
      </c>
      <c r="B16" s="7" t="str">
        <f t="shared" si="1"/>
        <v>周*香</v>
      </c>
      <c r="C16" s="7" t="s">
        <v>102</v>
      </c>
      <c r="D16" s="7" t="s">
        <v>22</v>
      </c>
      <c r="E16" s="7" t="s">
        <v>90</v>
      </c>
      <c r="F16" s="7">
        <v>2</v>
      </c>
      <c r="G16" s="7" t="s">
        <v>91</v>
      </c>
      <c r="H16" s="7" t="s">
        <v>92</v>
      </c>
      <c r="I16" s="7" t="s">
        <v>103</v>
      </c>
      <c r="J16" s="7" t="s">
        <v>27</v>
      </c>
      <c r="K16" s="7" t="s">
        <v>28</v>
      </c>
      <c r="L16" s="7" t="s">
        <v>104</v>
      </c>
      <c r="M16" s="7">
        <v>6</v>
      </c>
      <c r="N16" s="7">
        <v>79.52</v>
      </c>
      <c r="O16" s="7">
        <f t="shared" si="0"/>
        <v>85.52</v>
      </c>
      <c r="P16" s="7" t="s">
        <v>44</v>
      </c>
      <c r="Q16" s="7"/>
      <c r="R16" s="7"/>
      <c r="S16" s="7"/>
      <c r="T16" s="7"/>
      <c r="U16" s="7"/>
    </row>
    <row r="17" spans="1:21" ht="14.25">
      <c r="A17" s="7" t="s">
        <v>105</v>
      </c>
      <c r="B17" s="7" t="str">
        <f t="shared" si="1"/>
        <v>钟*</v>
      </c>
      <c r="C17" s="7" t="s">
        <v>106</v>
      </c>
      <c r="D17" s="7" t="s">
        <v>60</v>
      </c>
      <c r="E17" s="7" t="s">
        <v>90</v>
      </c>
      <c r="F17" s="7">
        <v>2</v>
      </c>
      <c r="G17" s="7" t="s">
        <v>107</v>
      </c>
      <c r="H17" s="7" t="s">
        <v>108</v>
      </c>
      <c r="I17" s="7" t="s">
        <v>109</v>
      </c>
      <c r="J17" s="7" t="s">
        <v>27</v>
      </c>
      <c r="K17" s="7" t="s">
        <v>28</v>
      </c>
      <c r="L17" s="7" t="s">
        <v>110</v>
      </c>
      <c r="M17" s="7">
        <v>3</v>
      </c>
      <c r="N17" s="7">
        <v>76.84</v>
      </c>
      <c r="O17" s="7">
        <f t="shared" si="0"/>
        <v>79.84</v>
      </c>
      <c r="P17" s="7" t="s">
        <v>52</v>
      </c>
      <c r="Q17" s="7"/>
      <c r="R17" s="7"/>
      <c r="S17" s="7" t="s">
        <v>32</v>
      </c>
      <c r="T17" s="7"/>
      <c r="U17" s="7"/>
    </row>
    <row r="18" spans="1:21" ht="14.25">
      <c r="A18" s="7" t="s">
        <v>111</v>
      </c>
      <c r="B18" s="7" t="str">
        <f t="shared" si="1"/>
        <v>陈*</v>
      </c>
      <c r="C18" s="7" t="s">
        <v>112</v>
      </c>
      <c r="D18" s="7" t="s">
        <v>22</v>
      </c>
      <c r="E18" s="7" t="s">
        <v>90</v>
      </c>
      <c r="F18" s="7">
        <v>2</v>
      </c>
      <c r="G18" s="7" t="s">
        <v>113</v>
      </c>
      <c r="H18" s="7" t="s">
        <v>114</v>
      </c>
      <c r="I18" s="7" t="s">
        <v>115</v>
      </c>
      <c r="J18" s="7" t="s">
        <v>50</v>
      </c>
      <c r="K18" s="7" t="s">
        <v>28</v>
      </c>
      <c r="L18" s="7" t="s">
        <v>116</v>
      </c>
      <c r="M18" s="7">
        <v>0</v>
      </c>
      <c r="N18" s="7">
        <v>74.9</v>
      </c>
      <c r="O18" s="7">
        <f t="shared" si="0"/>
        <v>74.9</v>
      </c>
      <c r="P18" s="7" t="s">
        <v>57</v>
      </c>
      <c r="Q18" s="7"/>
      <c r="R18" s="7"/>
      <c r="S18" s="7"/>
      <c r="T18" s="7"/>
      <c r="U18" s="7"/>
    </row>
    <row r="19" spans="1:21" ht="14.25">
      <c r="A19" s="7" t="s">
        <v>117</v>
      </c>
      <c r="B19" s="7" t="str">
        <f t="shared" si="1"/>
        <v>朱*岚</v>
      </c>
      <c r="C19" s="7" t="s">
        <v>118</v>
      </c>
      <c r="D19" s="7" t="s">
        <v>22</v>
      </c>
      <c r="E19" s="7" t="s">
        <v>90</v>
      </c>
      <c r="F19" s="7">
        <v>2</v>
      </c>
      <c r="G19" s="7" t="s">
        <v>113</v>
      </c>
      <c r="H19" s="7" t="s">
        <v>119</v>
      </c>
      <c r="I19" s="7" t="s">
        <v>120</v>
      </c>
      <c r="J19" s="7" t="s">
        <v>50</v>
      </c>
      <c r="K19" s="7" t="s">
        <v>28</v>
      </c>
      <c r="L19" s="7" t="s">
        <v>62</v>
      </c>
      <c r="M19" s="7">
        <v>0</v>
      </c>
      <c r="N19" s="7">
        <v>74.7</v>
      </c>
      <c r="O19" s="7">
        <f t="shared" si="0"/>
        <v>74.7</v>
      </c>
      <c r="P19" s="7" t="s">
        <v>63</v>
      </c>
      <c r="Q19" s="7"/>
      <c r="R19" s="7"/>
      <c r="S19" s="7" t="s">
        <v>32</v>
      </c>
      <c r="T19" s="7"/>
      <c r="U19" s="7"/>
    </row>
    <row r="20" spans="1:21" ht="14.25">
      <c r="A20" s="7" t="s">
        <v>121</v>
      </c>
      <c r="B20" s="7" t="str">
        <f t="shared" si="1"/>
        <v>丘*艳</v>
      </c>
      <c r="C20" s="7" t="s">
        <v>122</v>
      </c>
      <c r="D20" s="7" t="s">
        <v>22</v>
      </c>
      <c r="E20" s="7" t="s">
        <v>123</v>
      </c>
      <c r="F20" s="7">
        <v>3</v>
      </c>
      <c r="G20" s="7" t="s">
        <v>124</v>
      </c>
      <c r="H20" s="7" t="s">
        <v>125</v>
      </c>
      <c r="I20" s="7" t="s">
        <v>126</v>
      </c>
      <c r="J20" s="7" t="s">
        <v>50</v>
      </c>
      <c r="K20" s="7" t="s">
        <v>28</v>
      </c>
      <c r="L20" s="7" t="s">
        <v>127</v>
      </c>
      <c r="M20" s="7">
        <v>3</v>
      </c>
      <c r="N20" s="7" t="s">
        <v>128</v>
      </c>
      <c r="O20" s="7" t="e">
        <f t="shared" si="0"/>
        <v>#VALUE!</v>
      </c>
      <c r="P20" s="7"/>
      <c r="Q20" s="7"/>
      <c r="R20" s="7">
        <v>1</v>
      </c>
      <c r="S20" s="7"/>
      <c r="T20" s="7"/>
      <c r="U20" s="7"/>
    </row>
    <row r="21" spans="1:21" ht="14.25">
      <c r="A21" s="7" t="s">
        <v>129</v>
      </c>
      <c r="B21" s="7" t="str">
        <f t="shared" si="1"/>
        <v>张*桦</v>
      </c>
      <c r="C21" s="7" t="s">
        <v>130</v>
      </c>
      <c r="D21" s="7" t="s">
        <v>60</v>
      </c>
      <c r="E21" s="7" t="s">
        <v>123</v>
      </c>
      <c r="F21" s="7">
        <v>3</v>
      </c>
      <c r="G21" s="7" t="s">
        <v>131</v>
      </c>
      <c r="H21" s="7" t="s">
        <v>132</v>
      </c>
      <c r="I21" s="7" t="s">
        <v>133</v>
      </c>
      <c r="J21" s="7" t="s">
        <v>27</v>
      </c>
      <c r="K21" s="7" t="s">
        <v>28</v>
      </c>
      <c r="L21" s="7" t="s">
        <v>134</v>
      </c>
      <c r="M21" s="7">
        <v>3</v>
      </c>
      <c r="N21" s="7" t="s">
        <v>135</v>
      </c>
      <c r="O21" s="7" t="e">
        <f t="shared" si="0"/>
        <v>#VALUE!</v>
      </c>
      <c r="P21" s="7"/>
      <c r="Q21" s="7"/>
      <c r="R21" s="7"/>
      <c r="S21" s="7"/>
      <c r="T21" s="7"/>
      <c r="U21" s="7"/>
    </row>
    <row r="22" spans="1:21" ht="14.25">
      <c r="A22" s="7" t="s">
        <v>136</v>
      </c>
      <c r="B22" s="7" t="str">
        <f t="shared" si="1"/>
        <v>薛*</v>
      </c>
      <c r="C22" s="7" t="s">
        <v>137</v>
      </c>
      <c r="D22" s="7" t="s">
        <v>22</v>
      </c>
      <c r="E22" s="7" t="s">
        <v>138</v>
      </c>
      <c r="F22" s="7">
        <v>4</v>
      </c>
      <c r="G22" s="7" t="s">
        <v>139</v>
      </c>
      <c r="H22" s="7" t="s">
        <v>140</v>
      </c>
      <c r="I22" s="7" t="s">
        <v>141</v>
      </c>
      <c r="J22" s="7" t="s">
        <v>27</v>
      </c>
      <c r="K22" s="7" t="s">
        <v>28</v>
      </c>
      <c r="L22" s="7" t="s">
        <v>86</v>
      </c>
      <c r="M22" s="7">
        <v>3</v>
      </c>
      <c r="N22" s="7">
        <v>81.9</v>
      </c>
      <c r="O22" s="7">
        <f t="shared" si="0"/>
        <v>84.9</v>
      </c>
      <c r="P22" s="7" t="s">
        <v>30</v>
      </c>
      <c r="Q22" s="7" t="s">
        <v>31</v>
      </c>
      <c r="R22" s="7">
        <v>1</v>
      </c>
      <c r="S22" s="7"/>
      <c r="T22" s="7"/>
      <c r="U22" s="7"/>
    </row>
    <row r="23" spans="1:21" ht="14.25">
      <c r="A23" s="7" t="s">
        <v>142</v>
      </c>
      <c r="B23" s="7" t="str">
        <f t="shared" si="1"/>
        <v>丘*威</v>
      </c>
      <c r="C23" s="7" t="s">
        <v>143</v>
      </c>
      <c r="D23" s="7" t="s">
        <v>22</v>
      </c>
      <c r="E23" s="7" t="s">
        <v>138</v>
      </c>
      <c r="F23" s="7">
        <v>4</v>
      </c>
      <c r="G23" s="7" t="s">
        <v>144</v>
      </c>
      <c r="H23" s="7" t="s">
        <v>145</v>
      </c>
      <c r="I23" s="7" t="s">
        <v>146</v>
      </c>
      <c r="J23" s="7" t="s">
        <v>27</v>
      </c>
      <c r="K23" s="7" t="s">
        <v>28</v>
      </c>
      <c r="L23" s="7" t="s">
        <v>100</v>
      </c>
      <c r="M23" s="7">
        <v>3</v>
      </c>
      <c r="N23" s="7">
        <v>76.38</v>
      </c>
      <c r="O23" s="7">
        <f t="shared" si="0"/>
        <v>79.38</v>
      </c>
      <c r="P23" s="7" t="s">
        <v>39</v>
      </c>
      <c r="Q23" s="7"/>
      <c r="R23" s="7"/>
      <c r="S23" s="7" t="s">
        <v>32</v>
      </c>
      <c r="T23" s="7"/>
      <c r="U23" s="7"/>
    </row>
    <row r="24" spans="1:21" ht="14.25">
      <c r="A24" s="7" t="s">
        <v>147</v>
      </c>
      <c r="B24" s="7" t="str">
        <f t="shared" si="1"/>
        <v>许*明</v>
      </c>
      <c r="C24" s="7" t="s">
        <v>148</v>
      </c>
      <c r="D24" s="7" t="s">
        <v>60</v>
      </c>
      <c r="E24" s="7" t="s">
        <v>138</v>
      </c>
      <c r="F24" s="7">
        <v>4</v>
      </c>
      <c r="G24" s="7" t="s">
        <v>144</v>
      </c>
      <c r="H24" s="7" t="s">
        <v>149</v>
      </c>
      <c r="I24" s="7" t="s">
        <v>150</v>
      </c>
      <c r="J24" s="7" t="s">
        <v>50</v>
      </c>
      <c r="K24" s="7" t="s">
        <v>28</v>
      </c>
      <c r="L24" s="7" t="s">
        <v>94</v>
      </c>
      <c r="M24" s="7">
        <v>0</v>
      </c>
      <c r="N24" s="7">
        <v>79</v>
      </c>
      <c r="O24" s="7">
        <f t="shared" si="0"/>
        <v>79</v>
      </c>
      <c r="P24" s="7" t="s">
        <v>44</v>
      </c>
      <c r="Q24" s="7"/>
      <c r="R24" s="7"/>
      <c r="S24" s="7"/>
      <c r="T24" s="7"/>
      <c r="U24" s="7"/>
    </row>
    <row r="25" spans="1:21" ht="14.25">
      <c r="A25" s="7" t="s">
        <v>151</v>
      </c>
      <c r="B25" s="7" t="str">
        <f t="shared" si="1"/>
        <v>赖*文</v>
      </c>
      <c r="C25" s="7" t="s">
        <v>152</v>
      </c>
      <c r="D25" s="7" t="s">
        <v>60</v>
      </c>
      <c r="E25" s="7" t="s">
        <v>138</v>
      </c>
      <c r="F25" s="7">
        <v>4</v>
      </c>
      <c r="G25" s="7" t="s">
        <v>144</v>
      </c>
      <c r="H25" s="7" t="s">
        <v>149</v>
      </c>
      <c r="I25" s="7" t="s">
        <v>153</v>
      </c>
      <c r="J25" s="7" t="s">
        <v>50</v>
      </c>
      <c r="K25" s="7" t="s">
        <v>28</v>
      </c>
      <c r="L25" s="7" t="s">
        <v>154</v>
      </c>
      <c r="M25" s="7">
        <v>3</v>
      </c>
      <c r="N25" s="7">
        <v>72.16</v>
      </c>
      <c r="O25" s="7">
        <f t="shared" si="0"/>
        <v>75.16</v>
      </c>
      <c r="P25" s="7" t="s">
        <v>52</v>
      </c>
      <c r="Q25" s="7"/>
      <c r="R25" s="7"/>
      <c r="S25" s="7"/>
      <c r="T25" s="7"/>
      <c r="U25" s="7"/>
    </row>
    <row r="26" spans="1:21" ht="14.25">
      <c r="A26" s="7" t="s">
        <v>155</v>
      </c>
      <c r="B26" s="7" t="str">
        <f t="shared" si="1"/>
        <v>蓝*</v>
      </c>
      <c r="C26" s="7" t="s">
        <v>156</v>
      </c>
      <c r="D26" s="7" t="s">
        <v>60</v>
      </c>
      <c r="E26" s="7" t="s">
        <v>157</v>
      </c>
      <c r="F26" s="7">
        <v>5</v>
      </c>
      <c r="G26" s="7" t="s">
        <v>158</v>
      </c>
      <c r="H26" s="7" t="s">
        <v>159</v>
      </c>
      <c r="I26" s="7" t="s">
        <v>160</v>
      </c>
      <c r="J26" s="7" t="s">
        <v>27</v>
      </c>
      <c r="K26" s="7" t="s">
        <v>28</v>
      </c>
      <c r="L26" s="7" t="s">
        <v>161</v>
      </c>
      <c r="M26" s="7">
        <v>6</v>
      </c>
      <c r="N26" s="7">
        <v>81.4</v>
      </c>
      <c r="O26" s="7">
        <f t="shared" si="0"/>
        <v>87.4</v>
      </c>
      <c r="P26" s="7" t="s">
        <v>30</v>
      </c>
      <c r="Q26" s="7" t="s">
        <v>31</v>
      </c>
      <c r="R26" s="7">
        <v>1</v>
      </c>
      <c r="S26" s="7"/>
      <c r="T26" s="7"/>
      <c r="U26" s="7"/>
    </row>
    <row r="27" spans="1:21" ht="14.25">
      <c r="A27" s="7" t="s">
        <v>162</v>
      </c>
      <c r="B27" s="7" t="str">
        <f t="shared" si="1"/>
        <v>谢*陈</v>
      </c>
      <c r="C27" s="7" t="s">
        <v>163</v>
      </c>
      <c r="D27" s="7" t="s">
        <v>60</v>
      </c>
      <c r="E27" s="7" t="s">
        <v>157</v>
      </c>
      <c r="F27" s="7">
        <v>5</v>
      </c>
      <c r="G27" s="7" t="s">
        <v>164</v>
      </c>
      <c r="H27" s="7" t="s">
        <v>165</v>
      </c>
      <c r="I27" s="7" t="s">
        <v>166</v>
      </c>
      <c r="J27" s="7" t="s">
        <v>50</v>
      </c>
      <c r="K27" s="7" t="s">
        <v>28</v>
      </c>
      <c r="L27" s="7" t="s">
        <v>167</v>
      </c>
      <c r="M27" s="7">
        <v>0</v>
      </c>
      <c r="N27" s="7">
        <v>77.58</v>
      </c>
      <c r="O27" s="7">
        <f t="shared" si="0"/>
        <v>77.58</v>
      </c>
      <c r="P27" s="7" t="s">
        <v>39</v>
      </c>
      <c r="Q27" s="7"/>
      <c r="R27" s="7"/>
      <c r="S27" s="7"/>
      <c r="T27" s="7"/>
      <c r="U27" s="7"/>
    </row>
    <row r="28" spans="1:21" ht="14.25">
      <c r="A28" s="7" t="s">
        <v>168</v>
      </c>
      <c r="B28" s="7" t="str">
        <f t="shared" si="1"/>
        <v>黄*贤</v>
      </c>
      <c r="C28" s="7" t="s">
        <v>169</v>
      </c>
      <c r="D28" s="7" t="s">
        <v>60</v>
      </c>
      <c r="E28" s="7" t="s">
        <v>170</v>
      </c>
      <c r="F28" s="7">
        <v>6</v>
      </c>
      <c r="G28" s="7" t="s">
        <v>171</v>
      </c>
      <c r="H28" s="7" t="s">
        <v>172</v>
      </c>
      <c r="I28" s="7" t="s">
        <v>173</v>
      </c>
      <c r="J28" s="7" t="s">
        <v>27</v>
      </c>
      <c r="K28" s="7" t="s">
        <v>28</v>
      </c>
      <c r="L28" s="7" t="s">
        <v>174</v>
      </c>
      <c r="M28" s="7">
        <v>5</v>
      </c>
      <c r="N28" s="7">
        <v>82.62</v>
      </c>
      <c r="O28" s="7">
        <f t="shared" si="0"/>
        <v>87.62</v>
      </c>
      <c r="P28" s="7" t="s">
        <v>30</v>
      </c>
      <c r="Q28" s="7" t="s">
        <v>31</v>
      </c>
      <c r="R28" s="7">
        <v>1</v>
      </c>
      <c r="S28" s="7"/>
      <c r="T28" s="7"/>
      <c r="U28" s="7"/>
    </row>
    <row r="29" spans="1:21" ht="14.25">
      <c r="A29" s="7" t="s">
        <v>175</v>
      </c>
      <c r="B29" s="7" t="str">
        <f t="shared" si="1"/>
        <v>刘*英</v>
      </c>
      <c r="C29" s="7" t="s">
        <v>176</v>
      </c>
      <c r="D29" s="7" t="s">
        <v>22</v>
      </c>
      <c r="E29" s="7" t="s">
        <v>177</v>
      </c>
      <c r="F29" s="7">
        <v>7</v>
      </c>
      <c r="G29" s="7" t="s">
        <v>178</v>
      </c>
      <c r="H29" s="7" t="s">
        <v>179</v>
      </c>
      <c r="I29" s="7" t="s">
        <v>37</v>
      </c>
      <c r="J29" s="7" t="s">
        <v>27</v>
      </c>
      <c r="K29" s="7" t="s">
        <v>28</v>
      </c>
      <c r="L29" s="7" t="s">
        <v>86</v>
      </c>
      <c r="M29" s="7">
        <v>3</v>
      </c>
      <c r="N29" s="7">
        <v>80.22</v>
      </c>
      <c r="O29" s="7">
        <f t="shared" si="0"/>
        <v>83.22</v>
      </c>
      <c r="P29" s="7" t="s">
        <v>30</v>
      </c>
      <c r="Q29" s="7" t="s">
        <v>31</v>
      </c>
      <c r="R29" s="7">
        <v>1</v>
      </c>
      <c r="S29" s="7"/>
      <c r="T29" s="7"/>
      <c r="U29" s="7"/>
    </row>
    <row r="30" spans="1:21" ht="14.25">
      <c r="A30" s="7" t="s">
        <v>180</v>
      </c>
      <c r="B30" s="7" t="str">
        <f t="shared" si="1"/>
        <v>傅*娟</v>
      </c>
      <c r="C30" s="7" t="s">
        <v>181</v>
      </c>
      <c r="D30" s="7" t="s">
        <v>22</v>
      </c>
      <c r="E30" s="7" t="s">
        <v>177</v>
      </c>
      <c r="F30" s="7">
        <v>7</v>
      </c>
      <c r="G30" s="7" t="s">
        <v>182</v>
      </c>
      <c r="H30" s="7" t="s">
        <v>183</v>
      </c>
      <c r="I30" s="7" t="s">
        <v>184</v>
      </c>
      <c r="J30" s="7" t="s">
        <v>50</v>
      </c>
      <c r="K30" s="7" t="s">
        <v>28</v>
      </c>
      <c r="L30" s="7" t="s">
        <v>62</v>
      </c>
      <c r="M30" s="7">
        <v>3</v>
      </c>
      <c r="N30" s="7">
        <v>78.82</v>
      </c>
      <c r="O30" s="7">
        <f t="shared" si="0"/>
        <v>81.82</v>
      </c>
      <c r="P30" s="7" t="s">
        <v>39</v>
      </c>
      <c r="Q30" s="7"/>
      <c r="R30" s="7"/>
      <c r="S30" s="7"/>
      <c r="T30" s="7"/>
      <c r="U30" s="7"/>
    </row>
    <row r="31" spans="1:21" ht="14.25">
      <c r="A31" s="7" t="s">
        <v>185</v>
      </c>
      <c r="B31" s="7" t="str">
        <f t="shared" si="1"/>
        <v>李*华</v>
      </c>
      <c r="C31" s="7" t="s">
        <v>186</v>
      </c>
      <c r="D31" s="7" t="s">
        <v>22</v>
      </c>
      <c r="E31" s="7" t="s">
        <v>177</v>
      </c>
      <c r="F31" s="7">
        <v>7</v>
      </c>
      <c r="G31" s="7" t="s">
        <v>187</v>
      </c>
      <c r="H31" s="7" t="s">
        <v>188</v>
      </c>
      <c r="I31" s="7" t="s">
        <v>189</v>
      </c>
      <c r="J31" s="7" t="s">
        <v>50</v>
      </c>
      <c r="K31" s="7" t="s">
        <v>28</v>
      </c>
      <c r="L31" s="7" t="s">
        <v>94</v>
      </c>
      <c r="M31" s="7">
        <v>3</v>
      </c>
      <c r="N31" s="7">
        <v>74.16</v>
      </c>
      <c r="O31" s="7">
        <f t="shared" si="0"/>
        <v>77.16</v>
      </c>
      <c r="P31" s="7" t="s">
        <v>44</v>
      </c>
      <c r="Q31" s="7"/>
      <c r="R31" s="7"/>
      <c r="S31" s="7"/>
      <c r="T31" s="7"/>
      <c r="U31" s="7"/>
    </row>
    <row r="32" spans="1:21" ht="14.25">
      <c r="A32" s="7" t="s">
        <v>190</v>
      </c>
      <c r="B32" s="7" t="str">
        <f t="shared" si="1"/>
        <v>丘*</v>
      </c>
      <c r="C32" s="7" t="s">
        <v>191</v>
      </c>
      <c r="D32" s="7" t="s">
        <v>60</v>
      </c>
      <c r="E32" s="7" t="s">
        <v>192</v>
      </c>
      <c r="F32" s="7">
        <v>8</v>
      </c>
      <c r="G32" s="7" t="s">
        <v>193</v>
      </c>
      <c r="H32" s="7" t="s">
        <v>194</v>
      </c>
      <c r="I32" s="7" t="s">
        <v>195</v>
      </c>
      <c r="J32" s="7" t="s">
        <v>27</v>
      </c>
      <c r="K32" s="7" t="s">
        <v>28</v>
      </c>
      <c r="L32" s="7" t="s">
        <v>196</v>
      </c>
      <c r="M32" s="7">
        <v>3</v>
      </c>
      <c r="N32" s="7">
        <v>81.12</v>
      </c>
      <c r="O32" s="7">
        <f t="shared" si="0"/>
        <v>84.12</v>
      </c>
      <c r="P32" s="7" t="s">
        <v>30</v>
      </c>
      <c r="Q32" s="7" t="s">
        <v>31</v>
      </c>
      <c r="R32" s="7">
        <v>1</v>
      </c>
      <c r="S32" s="7"/>
      <c r="T32" s="7"/>
      <c r="U32" s="7"/>
    </row>
    <row r="33" spans="1:21" ht="14.25">
      <c r="A33" s="7" t="s">
        <v>197</v>
      </c>
      <c r="B33" s="7" t="str">
        <f t="shared" si="1"/>
        <v>陈*</v>
      </c>
      <c r="C33" s="7" t="s">
        <v>198</v>
      </c>
      <c r="D33" s="7" t="s">
        <v>22</v>
      </c>
      <c r="E33" s="7" t="s">
        <v>199</v>
      </c>
      <c r="F33" s="7">
        <v>9</v>
      </c>
      <c r="G33" s="7" t="s">
        <v>200</v>
      </c>
      <c r="H33" s="7" t="s">
        <v>201</v>
      </c>
      <c r="I33" s="7" t="s">
        <v>49</v>
      </c>
      <c r="J33" s="7" t="s">
        <v>27</v>
      </c>
      <c r="K33" s="7" t="s">
        <v>28</v>
      </c>
      <c r="L33" s="7" t="s">
        <v>202</v>
      </c>
      <c r="M33" s="7">
        <v>3</v>
      </c>
      <c r="N33" s="7">
        <v>80.18</v>
      </c>
      <c r="O33" s="7">
        <f t="shared" si="0"/>
        <v>83.18</v>
      </c>
      <c r="P33" s="7" t="s">
        <v>30</v>
      </c>
      <c r="Q33" s="7" t="s">
        <v>31</v>
      </c>
      <c r="R33" s="7">
        <v>1</v>
      </c>
      <c r="S33" s="7"/>
      <c r="T33" s="7"/>
      <c r="U33" s="7"/>
    </row>
    <row r="34" spans="1:21" ht="14.25">
      <c r="A34" s="7" t="s">
        <v>203</v>
      </c>
      <c r="B34" s="7" t="str">
        <f t="shared" si="1"/>
        <v>陈*玲</v>
      </c>
      <c r="C34" s="7" t="s">
        <v>204</v>
      </c>
      <c r="D34" s="7" t="s">
        <v>22</v>
      </c>
      <c r="E34" s="7" t="s">
        <v>199</v>
      </c>
      <c r="F34" s="7">
        <v>9</v>
      </c>
      <c r="G34" s="7" t="s">
        <v>205</v>
      </c>
      <c r="H34" s="7" t="s">
        <v>206</v>
      </c>
      <c r="I34" s="7" t="s">
        <v>207</v>
      </c>
      <c r="J34" s="7" t="s">
        <v>50</v>
      </c>
      <c r="K34" s="7" t="s">
        <v>28</v>
      </c>
      <c r="L34" s="7" t="s">
        <v>208</v>
      </c>
      <c r="M34" s="7">
        <v>0</v>
      </c>
      <c r="N34" s="7">
        <v>78.08</v>
      </c>
      <c r="O34" s="7">
        <f t="shared" si="0"/>
        <v>78.08</v>
      </c>
      <c r="P34" s="7" t="s">
        <v>39</v>
      </c>
      <c r="Q34" s="7"/>
      <c r="R34" s="7"/>
      <c r="S34" s="7"/>
      <c r="T34" s="7"/>
      <c r="U34" s="7"/>
    </row>
    <row r="35" spans="1:21" ht="14.25">
      <c r="A35" s="7" t="s">
        <v>209</v>
      </c>
      <c r="B35" s="7" t="str">
        <f t="shared" si="1"/>
        <v>张*昌</v>
      </c>
      <c r="C35" s="7" t="s">
        <v>210</v>
      </c>
      <c r="D35" s="7" t="s">
        <v>60</v>
      </c>
      <c r="E35" s="7" t="s">
        <v>199</v>
      </c>
      <c r="F35" s="7">
        <v>9</v>
      </c>
      <c r="G35" s="7" t="s">
        <v>211</v>
      </c>
      <c r="H35" s="7" t="s">
        <v>212</v>
      </c>
      <c r="I35" s="7" t="s">
        <v>213</v>
      </c>
      <c r="J35" s="7" t="s">
        <v>50</v>
      </c>
      <c r="K35" s="7" t="s">
        <v>28</v>
      </c>
      <c r="L35" s="7" t="s">
        <v>214</v>
      </c>
      <c r="M35" s="7">
        <v>0</v>
      </c>
      <c r="N35" s="7">
        <v>76.14</v>
      </c>
      <c r="O35" s="7">
        <f t="shared" si="0"/>
        <v>76.14</v>
      </c>
      <c r="P35" s="7" t="s">
        <v>44</v>
      </c>
      <c r="Q35" s="7"/>
      <c r="R35" s="7"/>
      <c r="S35" s="7"/>
      <c r="T35" s="7"/>
      <c r="U35" s="7"/>
    </row>
    <row r="36" spans="1:21" ht="14.25">
      <c r="A36" s="7" t="s">
        <v>215</v>
      </c>
      <c r="B36" s="7" t="str">
        <f t="shared" si="1"/>
        <v>陈*杭</v>
      </c>
      <c r="C36" s="7" t="s">
        <v>216</v>
      </c>
      <c r="D36" s="7" t="s">
        <v>60</v>
      </c>
      <c r="E36" s="7" t="s">
        <v>199</v>
      </c>
      <c r="F36" s="7">
        <v>9</v>
      </c>
      <c r="G36" s="7" t="s">
        <v>205</v>
      </c>
      <c r="H36" s="7" t="s">
        <v>206</v>
      </c>
      <c r="I36" s="7" t="s">
        <v>217</v>
      </c>
      <c r="J36" s="7" t="s">
        <v>27</v>
      </c>
      <c r="K36" s="7" t="s">
        <v>28</v>
      </c>
      <c r="L36" s="7" t="s">
        <v>218</v>
      </c>
      <c r="M36" s="7">
        <v>3</v>
      </c>
      <c r="N36" s="7" t="s">
        <v>135</v>
      </c>
      <c r="O36" s="7" t="e">
        <f t="shared" si="0"/>
        <v>#VALUE!</v>
      </c>
      <c r="P36" s="7"/>
      <c r="Q36" s="7"/>
      <c r="R36" s="7"/>
      <c r="S36" s="7"/>
      <c r="T36" s="7"/>
      <c r="U36" s="7"/>
    </row>
    <row r="37" spans="1:21" ht="14.25">
      <c r="A37" s="7" t="s">
        <v>219</v>
      </c>
      <c r="B37" s="7" t="str">
        <f aca="true" t="shared" si="2" ref="B37:B68">REPLACE(C$1:C$65536,2,1,"*")</f>
        <v>邱*兰</v>
      </c>
      <c r="C37" s="7" t="s">
        <v>220</v>
      </c>
      <c r="D37" s="7" t="s">
        <v>22</v>
      </c>
      <c r="E37" s="7" t="s">
        <v>221</v>
      </c>
      <c r="F37" s="7">
        <v>10</v>
      </c>
      <c r="G37" s="7" t="s">
        <v>222</v>
      </c>
      <c r="H37" s="7" t="s">
        <v>223</v>
      </c>
      <c r="I37" s="7" t="s">
        <v>150</v>
      </c>
      <c r="J37" s="7" t="s">
        <v>27</v>
      </c>
      <c r="K37" s="7" t="s">
        <v>28</v>
      </c>
      <c r="L37" s="7" t="s">
        <v>224</v>
      </c>
      <c r="M37" s="7">
        <v>3</v>
      </c>
      <c r="N37" s="7">
        <v>77.8</v>
      </c>
      <c r="O37" s="7">
        <f t="shared" si="0"/>
        <v>80.8</v>
      </c>
      <c r="P37" s="7" t="s">
        <v>30</v>
      </c>
      <c r="Q37" s="7" t="s">
        <v>31</v>
      </c>
      <c r="R37" s="7">
        <v>1</v>
      </c>
      <c r="S37" s="7"/>
      <c r="T37" s="7"/>
      <c r="U37" s="7"/>
    </row>
    <row r="38" spans="1:21" ht="14.25">
      <c r="A38" s="7" t="s">
        <v>225</v>
      </c>
      <c r="B38" s="7" t="str">
        <f t="shared" si="2"/>
        <v>伍*贵</v>
      </c>
      <c r="C38" s="7" t="s">
        <v>226</v>
      </c>
      <c r="D38" s="7" t="s">
        <v>60</v>
      </c>
      <c r="E38" s="7" t="s">
        <v>227</v>
      </c>
      <c r="F38" s="7">
        <v>11</v>
      </c>
      <c r="G38" s="7" t="s">
        <v>228</v>
      </c>
      <c r="H38" s="7" t="s">
        <v>229</v>
      </c>
      <c r="I38" s="7" t="s">
        <v>230</v>
      </c>
      <c r="J38" s="7" t="s">
        <v>231</v>
      </c>
      <c r="K38" s="7" t="s">
        <v>28</v>
      </c>
      <c r="L38" s="7" t="s">
        <v>134</v>
      </c>
      <c r="M38" s="7">
        <v>8</v>
      </c>
      <c r="N38" s="7">
        <v>79.6</v>
      </c>
      <c r="O38" s="7">
        <f t="shared" si="0"/>
        <v>87.6</v>
      </c>
      <c r="P38" s="7" t="s">
        <v>30</v>
      </c>
      <c r="Q38" s="7" t="s">
        <v>31</v>
      </c>
      <c r="R38" s="7">
        <v>1</v>
      </c>
      <c r="S38" s="7"/>
      <c r="T38" s="7"/>
      <c r="U38" s="7"/>
    </row>
    <row r="39" spans="1:21" ht="14.25">
      <c r="A39" s="7" t="s">
        <v>232</v>
      </c>
      <c r="B39" s="7" t="str">
        <f t="shared" si="2"/>
        <v>林*招</v>
      </c>
      <c r="C39" s="7" t="s">
        <v>233</v>
      </c>
      <c r="D39" s="7" t="s">
        <v>22</v>
      </c>
      <c r="E39" s="7" t="s">
        <v>227</v>
      </c>
      <c r="F39" s="7">
        <v>11</v>
      </c>
      <c r="G39" s="7" t="s">
        <v>234</v>
      </c>
      <c r="H39" s="7" t="s">
        <v>235</v>
      </c>
      <c r="I39" s="7" t="s">
        <v>236</v>
      </c>
      <c r="J39" s="7" t="s">
        <v>27</v>
      </c>
      <c r="K39" s="7" t="s">
        <v>28</v>
      </c>
      <c r="L39" s="7" t="s">
        <v>202</v>
      </c>
      <c r="M39" s="7">
        <v>6</v>
      </c>
      <c r="N39" s="7">
        <v>78.8</v>
      </c>
      <c r="O39" s="7">
        <f t="shared" si="0"/>
        <v>84.8</v>
      </c>
      <c r="P39" s="7" t="s">
        <v>39</v>
      </c>
      <c r="Q39" s="7"/>
      <c r="R39" s="7"/>
      <c r="S39" s="7"/>
      <c r="T39" s="7"/>
      <c r="U39" s="7"/>
    </row>
    <row r="40" spans="1:21" ht="14.25">
      <c r="A40" s="7" t="s">
        <v>237</v>
      </c>
      <c r="B40" s="7" t="str">
        <f t="shared" si="2"/>
        <v>袁*娟</v>
      </c>
      <c r="C40" s="7" t="s">
        <v>238</v>
      </c>
      <c r="D40" s="7" t="s">
        <v>22</v>
      </c>
      <c r="E40" s="7" t="s">
        <v>239</v>
      </c>
      <c r="F40" s="7">
        <v>12</v>
      </c>
      <c r="G40" s="7" t="s">
        <v>240</v>
      </c>
      <c r="H40" s="7" t="s">
        <v>241</v>
      </c>
      <c r="I40" s="7" t="s">
        <v>61</v>
      </c>
      <c r="J40" s="7" t="s">
        <v>27</v>
      </c>
      <c r="K40" s="7" t="s">
        <v>28</v>
      </c>
      <c r="L40" s="7" t="s">
        <v>242</v>
      </c>
      <c r="M40" s="7">
        <v>3</v>
      </c>
      <c r="N40" s="7">
        <v>79</v>
      </c>
      <c r="O40" s="7">
        <f t="shared" si="0"/>
        <v>82</v>
      </c>
      <c r="P40" s="7" t="s">
        <v>30</v>
      </c>
      <c r="Q40" s="7" t="s">
        <v>31</v>
      </c>
      <c r="R40" s="7">
        <v>1</v>
      </c>
      <c r="S40" s="7"/>
      <c r="T40" s="7"/>
      <c r="U40" s="7"/>
    </row>
    <row r="41" spans="1:21" ht="14.25">
      <c r="A41" s="7" t="s">
        <v>243</v>
      </c>
      <c r="B41" s="7" t="str">
        <f t="shared" si="2"/>
        <v>张*琳</v>
      </c>
      <c r="C41" s="7" t="s">
        <v>244</v>
      </c>
      <c r="D41" s="7" t="s">
        <v>22</v>
      </c>
      <c r="E41" s="7" t="s">
        <v>239</v>
      </c>
      <c r="F41" s="7">
        <v>12</v>
      </c>
      <c r="G41" s="7" t="s">
        <v>245</v>
      </c>
      <c r="H41" s="7" t="s">
        <v>246</v>
      </c>
      <c r="I41" s="7" t="s">
        <v>166</v>
      </c>
      <c r="J41" s="7" t="s">
        <v>50</v>
      </c>
      <c r="K41" s="7" t="s">
        <v>28</v>
      </c>
      <c r="L41" s="7" t="s">
        <v>167</v>
      </c>
      <c r="M41" s="7">
        <v>0</v>
      </c>
      <c r="N41" s="7">
        <v>78.5</v>
      </c>
      <c r="O41" s="7">
        <f t="shared" si="0"/>
        <v>78.5</v>
      </c>
      <c r="P41" s="7" t="s">
        <v>39</v>
      </c>
      <c r="Q41" s="7"/>
      <c r="R41" s="7"/>
      <c r="S41" s="7"/>
      <c r="T41" s="7"/>
      <c r="U41" s="7"/>
    </row>
    <row r="42" spans="1:21" ht="14.25">
      <c r="A42" s="7" t="s">
        <v>247</v>
      </c>
      <c r="B42" s="7" t="str">
        <f t="shared" si="2"/>
        <v>王*水</v>
      </c>
      <c r="C42" s="7" t="s">
        <v>248</v>
      </c>
      <c r="D42" s="7" t="s">
        <v>22</v>
      </c>
      <c r="E42" s="7" t="s">
        <v>249</v>
      </c>
      <c r="F42" s="7">
        <v>13</v>
      </c>
      <c r="G42" s="7" t="s">
        <v>250</v>
      </c>
      <c r="H42" s="7" t="s">
        <v>251</v>
      </c>
      <c r="I42" s="7" t="s">
        <v>146</v>
      </c>
      <c r="J42" s="7" t="s">
        <v>231</v>
      </c>
      <c r="K42" s="7" t="s">
        <v>28</v>
      </c>
      <c r="L42" s="7" t="s">
        <v>104</v>
      </c>
      <c r="M42" s="7">
        <v>11</v>
      </c>
      <c r="N42" s="7">
        <v>79.4</v>
      </c>
      <c r="O42" s="7">
        <f t="shared" si="0"/>
        <v>90.4</v>
      </c>
      <c r="P42" s="7" t="s">
        <v>30</v>
      </c>
      <c r="Q42" s="7" t="s">
        <v>31</v>
      </c>
      <c r="R42" s="7">
        <v>1</v>
      </c>
      <c r="S42" s="7" t="s">
        <v>32</v>
      </c>
      <c r="T42" s="7"/>
      <c r="U42" s="7"/>
    </row>
    <row r="43" spans="1:21" ht="14.25">
      <c r="A43" s="7" t="s">
        <v>252</v>
      </c>
      <c r="B43" s="7" t="str">
        <f t="shared" si="2"/>
        <v>丘*芳</v>
      </c>
      <c r="C43" s="7" t="s">
        <v>253</v>
      </c>
      <c r="D43" s="7" t="s">
        <v>22</v>
      </c>
      <c r="E43" s="7" t="s">
        <v>249</v>
      </c>
      <c r="F43" s="7">
        <v>13</v>
      </c>
      <c r="G43" s="7" t="s">
        <v>254</v>
      </c>
      <c r="H43" s="7" t="s">
        <v>255</v>
      </c>
      <c r="I43" s="7" t="s">
        <v>256</v>
      </c>
      <c r="J43" s="7" t="s">
        <v>27</v>
      </c>
      <c r="K43" s="7" t="s">
        <v>28</v>
      </c>
      <c r="L43" s="7" t="s">
        <v>257</v>
      </c>
      <c r="M43" s="7">
        <v>3</v>
      </c>
      <c r="N43" s="7">
        <v>78.7</v>
      </c>
      <c r="O43" s="7">
        <f t="shared" si="0"/>
        <v>81.7</v>
      </c>
      <c r="P43" s="7" t="s">
        <v>39</v>
      </c>
      <c r="Q43" s="7"/>
      <c r="R43" s="7"/>
      <c r="S43" s="7" t="s">
        <v>258</v>
      </c>
      <c r="T43" s="7"/>
      <c r="U43" s="7"/>
    </row>
    <row r="44" spans="1:21" ht="14.25">
      <c r="A44" s="7" t="s">
        <v>259</v>
      </c>
      <c r="B44" s="7" t="str">
        <f t="shared" si="2"/>
        <v>林*兰</v>
      </c>
      <c r="C44" s="7" t="s">
        <v>260</v>
      </c>
      <c r="D44" s="7" t="s">
        <v>22</v>
      </c>
      <c r="E44" s="7" t="s">
        <v>249</v>
      </c>
      <c r="F44" s="7">
        <v>13</v>
      </c>
      <c r="G44" s="7" t="s">
        <v>250</v>
      </c>
      <c r="H44" s="7" t="s">
        <v>261</v>
      </c>
      <c r="I44" s="7" t="s">
        <v>262</v>
      </c>
      <c r="J44" s="7" t="s">
        <v>50</v>
      </c>
      <c r="K44" s="7" t="s">
        <v>28</v>
      </c>
      <c r="L44" s="7" t="s">
        <v>263</v>
      </c>
      <c r="M44" s="7">
        <v>3</v>
      </c>
      <c r="N44" s="7">
        <v>78.7</v>
      </c>
      <c r="O44" s="7">
        <f t="shared" si="0"/>
        <v>81.7</v>
      </c>
      <c r="P44" s="7" t="s">
        <v>44</v>
      </c>
      <c r="Q44" s="7"/>
      <c r="R44" s="7"/>
      <c r="S44" s="7" t="s">
        <v>32</v>
      </c>
      <c r="T44" s="7"/>
      <c r="U44" s="7"/>
    </row>
    <row r="45" spans="1:21" ht="14.25">
      <c r="A45" s="7" t="s">
        <v>264</v>
      </c>
      <c r="B45" s="7" t="str">
        <f t="shared" si="2"/>
        <v>华*川</v>
      </c>
      <c r="C45" s="7" t="s">
        <v>265</v>
      </c>
      <c r="D45" s="7" t="s">
        <v>60</v>
      </c>
      <c r="E45" s="7" t="s">
        <v>249</v>
      </c>
      <c r="F45" s="7">
        <v>13</v>
      </c>
      <c r="G45" s="7" t="s">
        <v>266</v>
      </c>
      <c r="H45" s="7" t="s">
        <v>267</v>
      </c>
      <c r="I45" s="7" t="s">
        <v>268</v>
      </c>
      <c r="J45" s="7" t="s">
        <v>50</v>
      </c>
      <c r="K45" s="7" t="s">
        <v>28</v>
      </c>
      <c r="L45" s="7" t="s">
        <v>100</v>
      </c>
      <c r="M45" s="7">
        <v>3</v>
      </c>
      <c r="N45" s="7">
        <v>75.9</v>
      </c>
      <c r="O45" s="7">
        <f t="shared" si="0"/>
        <v>78.9</v>
      </c>
      <c r="P45" s="7" t="s">
        <v>52</v>
      </c>
      <c r="Q45" s="7"/>
      <c r="R45" s="7"/>
      <c r="S45" s="7"/>
      <c r="T45" s="7"/>
      <c r="U45" s="7"/>
    </row>
    <row r="46" spans="1:21" ht="14.25">
      <c r="A46" s="7" t="s">
        <v>269</v>
      </c>
      <c r="B46" s="7" t="str">
        <f t="shared" si="2"/>
        <v>傅*恒</v>
      </c>
      <c r="C46" s="7" t="s">
        <v>270</v>
      </c>
      <c r="D46" s="7" t="s">
        <v>60</v>
      </c>
      <c r="E46" s="7" t="s">
        <v>249</v>
      </c>
      <c r="F46" s="7">
        <v>13</v>
      </c>
      <c r="G46" s="7" t="s">
        <v>271</v>
      </c>
      <c r="H46" s="7" t="s">
        <v>272</v>
      </c>
      <c r="I46" s="7" t="s">
        <v>49</v>
      </c>
      <c r="J46" s="7" t="s">
        <v>50</v>
      </c>
      <c r="K46" s="7" t="s">
        <v>28</v>
      </c>
      <c r="L46" s="7" t="s">
        <v>273</v>
      </c>
      <c r="M46" s="7">
        <v>0</v>
      </c>
      <c r="N46" s="7" t="s">
        <v>135</v>
      </c>
      <c r="O46" s="7" t="e">
        <f t="shared" si="0"/>
        <v>#VALUE!</v>
      </c>
      <c r="P46" s="7"/>
      <c r="Q46" s="7"/>
      <c r="R46" s="7"/>
      <c r="S46" s="7"/>
      <c r="T46" s="7"/>
      <c r="U46" s="7"/>
    </row>
    <row r="47" spans="1:21" ht="14.25">
      <c r="A47" s="7" t="s">
        <v>274</v>
      </c>
      <c r="B47" s="7" t="str">
        <f t="shared" si="2"/>
        <v>江*</v>
      </c>
      <c r="C47" s="7" t="s">
        <v>275</v>
      </c>
      <c r="D47" s="7" t="s">
        <v>22</v>
      </c>
      <c r="E47" s="7" t="s">
        <v>249</v>
      </c>
      <c r="F47" s="7">
        <v>13</v>
      </c>
      <c r="G47" s="7" t="s">
        <v>271</v>
      </c>
      <c r="H47" s="7" t="s">
        <v>272</v>
      </c>
      <c r="I47" s="7" t="s">
        <v>276</v>
      </c>
      <c r="J47" s="7" t="s">
        <v>50</v>
      </c>
      <c r="K47" s="7" t="s">
        <v>28</v>
      </c>
      <c r="L47" s="7" t="s">
        <v>277</v>
      </c>
      <c r="M47" s="7">
        <v>0</v>
      </c>
      <c r="N47" s="7" t="s">
        <v>135</v>
      </c>
      <c r="O47" s="7" t="e">
        <f t="shared" si="0"/>
        <v>#VALUE!</v>
      </c>
      <c r="P47" s="7"/>
      <c r="Q47" s="7"/>
      <c r="R47" s="7"/>
      <c r="S47" s="7"/>
      <c r="T47" s="7"/>
      <c r="U47" s="7"/>
    </row>
    <row r="48" spans="1:21" ht="14.25">
      <c r="A48" s="7" t="s">
        <v>278</v>
      </c>
      <c r="B48" s="7" t="str">
        <f t="shared" si="2"/>
        <v>郑*灵</v>
      </c>
      <c r="C48" s="7" t="s">
        <v>279</v>
      </c>
      <c r="D48" s="7" t="s">
        <v>22</v>
      </c>
      <c r="E48" s="7" t="s">
        <v>280</v>
      </c>
      <c r="F48" s="7">
        <v>14</v>
      </c>
      <c r="G48" s="7" t="s">
        <v>281</v>
      </c>
      <c r="H48" s="7" t="s">
        <v>282</v>
      </c>
      <c r="I48" s="7" t="s">
        <v>150</v>
      </c>
      <c r="J48" s="7" t="s">
        <v>27</v>
      </c>
      <c r="K48" s="7" t="s">
        <v>28</v>
      </c>
      <c r="L48" s="7" t="s">
        <v>116</v>
      </c>
      <c r="M48" s="7">
        <v>3</v>
      </c>
      <c r="N48" s="7">
        <v>81.1</v>
      </c>
      <c r="O48" s="7">
        <f t="shared" si="0"/>
        <v>84.1</v>
      </c>
      <c r="P48" s="7" t="s">
        <v>30</v>
      </c>
      <c r="Q48" s="7" t="s">
        <v>31</v>
      </c>
      <c r="R48" s="7">
        <v>1</v>
      </c>
      <c r="S48" s="7" t="s">
        <v>32</v>
      </c>
      <c r="T48" s="7"/>
      <c r="U48" s="7"/>
    </row>
    <row r="49" spans="1:21" ht="14.25">
      <c r="A49" s="7" t="s">
        <v>283</v>
      </c>
      <c r="B49" s="7" t="str">
        <f t="shared" si="2"/>
        <v>谢*芬</v>
      </c>
      <c r="C49" s="7" t="s">
        <v>284</v>
      </c>
      <c r="D49" s="7" t="s">
        <v>22</v>
      </c>
      <c r="E49" s="7" t="s">
        <v>280</v>
      </c>
      <c r="F49" s="7">
        <v>14</v>
      </c>
      <c r="G49" s="7" t="s">
        <v>281</v>
      </c>
      <c r="H49" s="7" t="s">
        <v>285</v>
      </c>
      <c r="I49" s="7" t="s">
        <v>207</v>
      </c>
      <c r="J49" s="7" t="s">
        <v>27</v>
      </c>
      <c r="K49" s="7" t="s">
        <v>28</v>
      </c>
      <c r="L49" s="7" t="s">
        <v>286</v>
      </c>
      <c r="M49" s="7">
        <v>3</v>
      </c>
      <c r="N49" s="7">
        <v>81</v>
      </c>
      <c r="O49" s="7">
        <f t="shared" si="0"/>
        <v>84</v>
      </c>
      <c r="P49" s="7" t="s">
        <v>39</v>
      </c>
      <c r="Q49" s="7"/>
      <c r="R49" s="7"/>
      <c r="S49" s="7"/>
      <c r="T49" s="7"/>
      <c r="U49" s="7"/>
    </row>
    <row r="50" spans="1:21" ht="14.25">
      <c r="A50" s="7" t="s">
        <v>287</v>
      </c>
      <c r="B50" s="7" t="str">
        <f t="shared" si="2"/>
        <v>傅*琴</v>
      </c>
      <c r="C50" s="7" t="s">
        <v>288</v>
      </c>
      <c r="D50" s="7" t="s">
        <v>22</v>
      </c>
      <c r="E50" s="7" t="s">
        <v>280</v>
      </c>
      <c r="F50" s="7">
        <v>14</v>
      </c>
      <c r="G50" s="7" t="s">
        <v>281</v>
      </c>
      <c r="H50" s="7" t="s">
        <v>289</v>
      </c>
      <c r="I50" s="7" t="s">
        <v>290</v>
      </c>
      <c r="J50" s="7" t="s">
        <v>27</v>
      </c>
      <c r="K50" s="7" t="s">
        <v>28</v>
      </c>
      <c r="L50" s="7" t="s">
        <v>134</v>
      </c>
      <c r="M50" s="7">
        <v>3</v>
      </c>
      <c r="N50" s="7">
        <v>77.5</v>
      </c>
      <c r="O50" s="7">
        <f t="shared" si="0"/>
        <v>80.5</v>
      </c>
      <c r="P50" s="7" t="s">
        <v>44</v>
      </c>
      <c r="Q50" s="7"/>
      <c r="R50" s="7"/>
      <c r="S50" s="7" t="s">
        <v>32</v>
      </c>
      <c r="T50" s="7"/>
      <c r="U50" s="7"/>
    </row>
    <row r="51" spans="1:21" ht="14.25">
      <c r="A51" s="7" t="s">
        <v>291</v>
      </c>
      <c r="B51" s="7" t="str">
        <f t="shared" si="2"/>
        <v>廖*章</v>
      </c>
      <c r="C51" s="7" t="s">
        <v>292</v>
      </c>
      <c r="D51" s="7" t="s">
        <v>60</v>
      </c>
      <c r="E51" s="7" t="s">
        <v>280</v>
      </c>
      <c r="F51" s="7">
        <v>14</v>
      </c>
      <c r="G51" s="7" t="s">
        <v>281</v>
      </c>
      <c r="H51" s="7" t="s">
        <v>285</v>
      </c>
      <c r="I51" s="7" t="s">
        <v>293</v>
      </c>
      <c r="J51" s="7" t="s">
        <v>27</v>
      </c>
      <c r="K51" s="7" t="s">
        <v>28</v>
      </c>
      <c r="L51" s="7" t="s">
        <v>294</v>
      </c>
      <c r="M51" s="7">
        <v>3</v>
      </c>
      <c r="N51" s="7">
        <v>77.4</v>
      </c>
      <c r="O51" s="7">
        <f t="shared" si="0"/>
        <v>80.4</v>
      </c>
      <c r="P51" s="7" t="s">
        <v>52</v>
      </c>
      <c r="Q51" s="7"/>
      <c r="R51" s="7"/>
      <c r="S51" s="7"/>
      <c r="T51" s="7"/>
      <c r="U51" s="7"/>
    </row>
    <row r="52" spans="1:21" ht="14.25">
      <c r="A52" s="7" t="s">
        <v>295</v>
      </c>
      <c r="B52" s="7" t="str">
        <f t="shared" si="2"/>
        <v>张*芳</v>
      </c>
      <c r="C52" s="7" t="s">
        <v>296</v>
      </c>
      <c r="D52" s="7" t="s">
        <v>22</v>
      </c>
      <c r="E52" s="7" t="s">
        <v>280</v>
      </c>
      <c r="F52" s="7">
        <v>14</v>
      </c>
      <c r="G52" s="7" t="s">
        <v>281</v>
      </c>
      <c r="H52" s="7" t="s">
        <v>285</v>
      </c>
      <c r="I52" s="7" t="s">
        <v>297</v>
      </c>
      <c r="J52" s="7" t="s">
        <v>50</v>
      </c>
      <c r="K52" s="7" t="s">
        <v>28</v>
      </c>
      <c r="L52" s="7" t="s">
        <v>298</v>
      </c>
      <c r="M52" s="7">
        <v>3</v>
      </c>
      <c r="N52" s="7">
        <v>76.8</v>
      </c>
      <c r="O52" s="7">
        <f t="shared" si="0"/>
        <v>79.8</v>
      </c>
      <c r="P52" s="7" t="s">
        <v>57</v>
      </c>
      <c r="Q52" s="7"/>
      <c r="R52" s="7"/>
      <c r="S52" s="7"/>
      <c r="T52" s="7"/>
      <c r="U52" s="7"/>
    </row>
    <row r="53" spans="1:21" ht="14.25">
      <c r="A53" s="7" t="s">
        <v>299</v>
      </c>
      <c r="B53" s="7" t="str">
        <f t="shared" si="2"/>
        <v>廖*炜</v>
      </c>
      <c r="C53" s="7" t="s">
        <v>300</v>
      </c>
      <c r="D53" s="7" t="s">
        <v>60</v>
      </c>
      <c r="E53" s="7" t="s">
        <v>280</v>
      </c>
      <c r="F53" s="7">
        <v>14</v>
      </c>
      <c r="G53" s="7" t="s">
        <v>301</v>
      </c>
      <c r="H53" s="7" t="s">
        <v>302</v>
      </c>
      <c r="I53" s="7" t="s">
        <v>303</v>
      </c>
      <c r="J53" s="7" t="s">
        <v>50</v>
      </c>
      <c r="K53" s="7" t="s">
        <v>28</v>
      </c>
      <c r="L53" s="7" t="s">
        <v>154</v>
      </c>
      <c r="M53" s="7">
        <v>3</v>
      </c>
      <c r="N53" s="7">
        <v>76.5</v>
      </c>
      <c r="O53" s="7">
        <f t="shared" si="0"/>
        <v>79.5</v>
      </c>
      <c r="P53" s="7" t="s">
        <v>63</v>
      </c>
      <c r="Q53" s="7"/>
      <c r="R53" s="7"/>
      <c r="S53" s="7"/>
      <c r="T53" s="7"/>
      <c r="U53" s="7"/>
    </row>
    <row r="54" spans="1:21" ht="14.25">
      <c r="A54" s="7" t="s">
        <v>304</v>
      </c>
      <c r="B54" s="7" t="str">
        <f t="shared" si="2"/>
        <v>谢*炎</v>
      </c>
      <c r="C54" s="7" t="s">
        <v>305</v>
      </c>
      <c r="D54" s="7" t="s">
        <v>60</v>
      </c>
      <c r="E54" s="7" t="s">
        <v>280</v>
      </c>
      <c r="F54" s="7">
        <v>14</v>
      </c>
      <c r="G54" s="7" t="s">
        <v>301</v>
      </c>
      <c r="H54" s="7" t="s">
        <v>306</v>
      </c>
      <c r="I54" s="7" t="s">
        <v>230</v>
      </c>
      <c r="J54" s="7" t="s">
        <v>50</v>
      </c>
      <c r="K54" s="7" t="s">
        <v>28</v>
      </c>
      <c r="L54" s="7" t="s">
        <v>307</v>
      </c>
      <c r="M54" s="7">
        <v>0</v>
      </c>
      <c r="N54" s="7">
        <v>79.28</v>
      </c>
      <c r="O54" s="7">
        <f t="shared" si="0"/>
        <v>79.28</v>
      </c>
      <c r="P54" s="7" t="s">
        <v>68</v>
      </c>
      <c r="Q54" s="7"/>
      <c r="R54" s="7"/>
      <c r="S54" s="7" t="s">
        <v>32</v>
      </c>
      <c r="T54" s="7"/>
      <c r="U54" s="7"/>
    </row>
    <row r="55" spans="1:21" ht="14.25">
      <c r="A55" s="7" t="s">
        <v>308</v>
      </c>
      <c r="B55" s="7" t="str">
        <f t="shared" si="2"/>
        <v>马*全</v>
      </c>
      <c r="C55" s="7" t="s">
        <v>309</v>
      </c>
      <c r="D55" s="7" t="s">
        <v>60</v>
      </c>
      <c r="E55" s="7" t="s">
        <v>310</v>
      </c>
      <c r="F55" s="7">
        <v>15</v>
      </c>
      <c r="G55" s="7" t="s">
        <v>311</v>
      </c>
      <c r="H55" s="7" t="s">
        <v>312</v>
      </c>
      <c r="I55" s="7" t="s">
        <v>313</v>
      </c>
      <c r="J55" s="7" t="s">
        <v>50</v>
      </c>
      <c r="K55" s="7" t="s">
        <v>28</v>
      </c>
      <c r="L55" s="7" t="s">
        <v>94</v>
      </c>
      <c r="M55" s="7">
        <v>3</v>
      </c>
      <c r="N55" s="7">
        <v>78</v>
      </c>
      <c r="O55" s="7">
        <f t="shared" si="0"/>
        <v>81</v>
      </c>
      <c r="P55" s="7" t="s">
        <v>30</v>
      </c>
      <c r="Q55" s="7" t="s">
        <v>31</v>
      </c>
      <c r="R55" s="7">
        <v>1</v>
      </c>
      <c r="S55" s="7"/>
      <c r="T55" s="7"/>
      <c r="U55" s="7"/>
    </row>
    <row r="56" spans="1:21" ht="14.25">
      <c r="A56" s="7" t="s">
        <v>314</v>
      </c>
      <c r="B56" s="7" t="str">
        <f t="shared" si="2"/>
        <v>温*祯</v>
      </c>
      <c r="C56" s="7" t="s">
        <v>315</v>
      </c>
      <c r="D56" s="7" t="s">
        <v>60</v>
      </c>
      <c r="E56" s="7" t="s">
        <v>316</v>
      </c>
      <c r="F56" s="7">
        <v>16</v>
      </c>
      <c r="G56" s="7" t="s">
        <v>317</v>
      </c>
      <c r="H56" s="7" t="s">
        <v>318</v>
      </c>
      <c r="I56" s="7" t="s">
        <v>319</v>
      </c>
      <c r="J56" s="7" t="s">
        <v>27</v>
      </c>
      <c r="K56" s="7" t="s">
        <v>28</v>
      </c>
      <c r="L56" s="7" t="s">
        <v>94</v>
      </c>
      <c r="M56" s="7">
        <v>3</v>
      </c>
      <c r="N56" s="7">
        <v>83.2</v>
      </c>
      <c r="O56" s="7">
        <f t="shared" si="0"/>
        <v>86.2</v>
      </c>
      <c r="P56" s="7" t="s">
        <v>30</v>
      </c>
      <c r="Q56" s="7" t="s">
        <v>31</v>
      </c>
      <c r="R56" s="7">
        <v>1</v>
      </c>
      <c r="S56" s="7"/>
      <c r="T56" s="7"/>
      <c r="U56" s="7"/>
    </row>
    <row r="57" spans="1:21" ht="14.25">
      <c r="A57" s="7" t="s">
        <v>320</v>
      </c>
      <c r="B57" s="7" t="str">
        <f t="shared" si="2"/>
        <v>罗*萍</v>
      </c>
      <c r="C57" s="7" t="s">
        <v>321</v>
      </c>
      <c r="D57" s="7" t="s">
        <v>22</v>
      </c>
      <c r="E57" s="7" t="s">
        <v>316</v>
      </c>
      <c r="F57" s="7">
        <v>16</v>
      </c>
      <c r="G57" s="7" t="s">
        <v>322</v>
      </c>
      <c r="H57" s="7" t="s">
        <v>323</v>
      </c>
      <c r="I57" s="7" t="s">
        <v>236</v>
      </c>
      <c r="J57" s="7" t="s">
        <v>27</v>
      </c>
      <c r="K57" s="7" t="s">
        <v>28</v>
      </c>
      <c r="L57" s="7" t="s">
        <v>324</v>
      </c>
      <c r="M57" s="7">
        <v>3</v>
      </c>
      <c r="N57" s="7">
        <v>79.5</v>
      </c>
      <c r="O57" s="7">
        <f t="shared" si="0"/>
        <v>82.5</v>
      </c>
      <c r="P57" s="7" t="s">
        <v>39</v>
      </c>
      <c r="Q57" s="7"/>
      <c r="R57" s="7"/>
      <c r="S57" s="7"/>
      <c r="T57" s="7"/>
      <c r="U57" s="7"/>
    </row>
    <row r="58" spans="1:21" ht="14.25">
      <c r="A58" s="7" t="s">
        <v>325</v>
      </c>
      <c r="B58" s="7" t="str">
        <f t="shared" si="2"/>
        <v>阙*鑫</v>
      </c>
      <c r="C58" s="7" t="s">
        <v>326</v>
      </c>
      <c r="D58" s="7" t="s">
        <v>22</v>
      </c>
      <c r="E58" s="7" t="s">
        <v>327</v>
      </c>
      <c r="F58" s="7">
        <v>17</v>
      </c>
      <c r="G58" s="7" t="s">
        <v>328</v>
      </c>
      <c r="H58" s="7" t="s">
        <v>329</v>
      </c>
      <c r="I58" s="7" t="s">
        <v>330</v>
      </c>
      <c r="J58" s="7" t="s">
        <v>27</v>
      </c>
      <c r="K58" s="7" t="s">
        <v>28</v>
      </c>
      <c r="L58" s="7" t="s">
        <v>38</v>
      </c>
      <c r="M58" s="7">
        <v>3</v>
      </c>
      <c r="N58" s="7">
        <v>79.6</v>
      </c>
      <c r="O58" s="7">
        <f t="shared" si="0"/>
        <v>82.6</v>
      </c>
      <c r="P58" s="7" t="s">
        <v>30</v>
      </c>
      <c r="Q58" s="7" t="s">
        <v>31</v>
      </c>
      <c r="R58" s="7">
        <v>1</v>
      </c>
      <c r="S58" s="7"/>
      <c r="T58" s="7"/>
      <c r="U58" s="7"/>
    </row>
    <row r="59" spans="1:21" ht="14.25">
      <c r="A59" s="7" t="s">
        <v>331</v>
      </c>
      <c r="B59" s="7" t="str">
        <f t="shared" si="2"/>
        <v>许*燕</v>
      </c>
      <c r="C59" s="7" t="s">
        <v>332</v>
      </c>
      <c r="D59" s="7" t="s">
        <v>22</v>
      </c>
      <c r="E59" s="7" t="s">
        <v>327</v>
      </c>
      <c r="F59" s="7">
        <v>17</v>
      </c>
      <c r="G59" s="7" t="s">
        <v>333</v>
      </c>
      <c r="H59" s="7" t="s">
        <v>334</v>
      </c>
      <c r="I59" s="7" t="s">
        <v>335</v>
      </c>
      <c r="J59" s="7" t="s">
        <v>50</v>
      </c>
      <c r="K59" s="7" t="s">
        <v>28</v>
      </c>
      <c r="L59" s="7" t="s">
        <v>336</v>
      </c>
      <c r="M59" s="7">
        <v>3</v>
      </c>
      <c r="N59" s="7">
        <v>77.72</v>
      </c>
      <c r="O59" s="7">
        <f t="shared" si="0"/>
        <v>80.72</v>
      </c>
      <c r="P59" s="7" t="s">
        <v>39</v>
      </c>
      <c r="Q59" s="7"/>
      <c r="R59" s="7"/>
      <c r="S59" s="7"/>
      <c r="T59" s="7"/>
      <c r="U59" s="7"/>
    </row>
    <row r="60" spans="1:21" ht="14.25">
      <c r="A60" s="7" t="s">
        <v>337</v>
      </c>
      <c r="B60" s="7" t="str">
        <f t="shared" si="2"/>
        <v>游*娟</v>
      </c>
      <c r="C60" s="7" t="s">
        <v>338</v>
      </c>
      <c r="D60" s="7" t="s">
        <v>22</v>
      </c>
      <c r="E60" s="7" t="s">
        <v>327</v>
      </c>
      <c r="F60" s="7">
        <v>17</v>
      </c>
      <c r="G60" s="7" t="s">
        <v>339</v>
      </c>
      <c r="H60" s="7" t="s">
        <v>340</v>
      </c>
      <c r="I60" s="7" t="s">
        <v>341</v>
      </c>
      <c r="J60" s="7" t="s">
        <v>50</v>
      </c>
      <c r="K60" s="7" t="s">
        <v>28</v>
      </c>
      <c r="L60" s="7" t="s">
        <v>116</v>
      </c>
      <c r="M60" s="7">
        <v>0</v>
      </c>
      <c r="N60" s="7">
        <v>77</v>
      </c>
      <c r="O60" s="7">
        <f t="shared" si="0"/>
        <v>77</v>
      </c>
      <c r="P60" s="7" t="s">
        <v>44</v>
      </c>
      <c r="Q60" s="7"/>
      <c r="R60" s="7"/>
      <c r="S60" s="7" t="s">
        <v>32</v>
      </c>
      <c r="T60" s="7"/>
      <c r="U60" s="7"/>
    </row>
    <row r="61" spans="1:21" ht="14.25">
      <c r="A61" s="7" t="s">
        <v>342</v>
      </c>
      <c r="B61" s="7" t="str">
        <f t="shared" si="2"/>
        <v>张*进</v>
      </c>
      <c r="C61" s="7" t="s">
        <v>343</v>
      </c>
      <c r="D61" s="7" t="s">
        <v>60</v>
      </c>
      <c r="E61" s="7" t="s">
        <v>327</v>
      </c>
      <c r="F61" s="7">
        <v>17</v>
      </c>
      <c r="G61" s="7" t="s">
        <v>333</v>
      </c>
      <c r="H61" s="7" t="s">
        <v>334</v>
      </c>
      <c r="I61" s="7" t="s">
        <v>344</v>
      </c>
      <c r="J61" s="7" t="s">
        <v>50</v>
      </c>
      <c r="K61" s="7" t="s">
        <v>28</v>
      </c>
      <c r="L61" s="7" t="s">
        <v>345</v>
      </c>
      <c r="M61" s="7">
        <v>3</v>
      </c>
      <c r="N61" s="7">
        <v>72.3</v>
      </c>
      <c r="O61" s="7">
        <f t="shared" si="0"/>
        <v>75.3</v>
      </c>
      <c r="P61" s="7" t="s">
        <v>52</v>
      </c>
      <c r="Q61" s="7"/>
      <c r="R61" s="7"/>
      <c r="S61" s="7"/>
      <c r="T61" s="7"/>
      <c r="U61" s="7"/>
    </row>
    <row r="62" spans="1:21" ht="14.25">
      <c r="A62" s="7" t="s">
        <v>346</v>
      </c>
      <c r="B62" s="7" t="str">
        <f t="shared" si="2"/>
        <v>蓝*花</v>
      </c>
      <c r="C62" s="7" t="s">
        <v>347</v>
      </c>
      <c r="D62" s="7" t="s">
        <v>22</v>
      </c>
      <c r="E62" s="7" t="s">
        <v>348</v>
      </c>
      <c r="F62" s="7">
        <v>18</v>
      </c>
      <c r="G62" s="7" t="s">
        <v>349</v>
      </c>
      <c r="H62" s="7" t="s">
        <v>350</v>
      </c>
      <c r="I62" s="7" t="s">
        <v>351</v>
      </c>
      <c r="J62" s="7" t="s">
        <v>50</v>
      </c>
      <c r="K62" s="7" t="s">
        <v>28</v>
      </c>
      <c r="L62" s="7" t="s">
        <v>263</v>
      </c>
      <c r="M62" s="7">
        <v>3</v>
      </c>
      <c r="N62" s="7">
        <v>79.52</v>
      </c>
      <c r="O62" s="7">
        <f t="shared" si="0"/>
        <v>82.52</v>
      </c>
      <c r="P62" s="7" t="s">
        <v>30</v>
      </c>
      <c r="Q62" s="7" t="s">
        <v>31</v>
      </c>
      <c r="R62" s="7">
        <v>1</v>
      </c>
      <c r="S62" s="7"/>
      <c r="T62" s="7"/>
      <c r="U62" s="7"/>
    </row>
    <row r="63" spans="1:21" ht="14.25">
      <c r="A63" s="7" t="s">
        <v>352</v>
      </c>
      <c r="B63" s="7" t="str">
        <f t="shared" si="2"/>
        <v>刘*珍</v>
      </c>
      <c r="C63" s="7" t="s">
        <v>353</v>
      </c>
      <c r="D63" s="7" t="s">
        <v>22</v>
      </c>
      <c r="E63" s="7" t="s">
        <v>348</v>
      </c>
      <c r="F63" s="7">
        <v>18</v>
      </c>
      <c r="G63" s="7" t="s">
        <v>354</v>
      </c>
      <c r="H63" s="7" t="s">
        <v>355</v>
      </c>
      <c r="I63" s="7" t="s">
        <v>356</v>
      </c>
      <c r="J63" s="7" t="s">
        <v>50</v>
      </c>
      <c r="K63" s="7" t="s">
        <v>28</v>
      </c>
      <c r="L63" s="7" t="s">
        <v>62</v>
      </c>
      <c r="M63" s="7">
        <v>3</v>
      </c>
      <c r="N63" s="7">
        <v>77.9</v>
      </c>
      <c r="O63" s="7">
        <f t="shared" si="0"/>
        <v>80.9</v>
      </c>
      <c r="P63" s="7" t="s">
        <v>39</v>
      </c>
      <c r="Q63" s="7"/>
      <c r="R63" s="7"/>
      <c r="S63" s="7"/>
      <c r="T63" s="7"/>
      <c r="U63" s="7"/>
    </row>
    <row r="64" spans="1:21" ht="14.25">
      <c r="A64" s="7" t="s">
        <v>357</v>
      </c>
      <c r="B64" s="7" t="str">
        <f t="shared" si="2"/>
        <v>温*琴</v>
      </c>
      <c r="C64" s="7" t="s">
        <v>358</v>
      </c>
      <c r="D64" s="7" t="s">
        <v>22</v>
      </c>
      <c r="E64" s="7" t="s">
        <v>348</v>
      </c>
      <c r="F64" s="7">
        <v>18</v>
      </c>
      <c r="G64" s="7" t="s">
        <v>354</v>
      </c>
      <c r="H64" s="7" t="s">
        <v>355</v>
      </c>
      <c r="I64" s="7" t="s">
        <v>359</v>
      </c>
      <c r="J64" s="7" t="s">
        <v>50</v>
      </c>
      <c r="K64" s="7" t="s">
        <v>28</v>
      </c>
      <c r="L64" s="7" t="s">
        <v>167</v>
      </c>
      <c r="M64" s="7">
        <v>0</v>
      </c>
      <c r="N64" s="7">
        <v>77.6</v>
      </c>
      <c r="O64" s="7">
        <f t="shared" si="0"/>
        <v>77.6</v>
      </c>
      <c r="P64" s="7" t="s">
        <v>44</v>
      </c>
      <c r="Q64" s="7"/>
      <c r="R64" s="7"/>
      <c r="S64" s="7"/>
      <c r="T64" s="7"/>
      <c r="U64" s="7"/>
    </row>
    <row r="65" spans="1:21" ht="14.25">
      <c r="A65" s="7" t="s">
        <v>360</v>
      </c>
      <c r="B65" s="7" t="str">
        <f t="shared" si="2"/>
        <v>黄*华</v>
      </c>
      <c r="C65" s="7" t="s">
        <v>361</v>
      </c>
      <c r="D65" s="7" t="s">
        <v>60</v>
      </c>
      <c r="E65" s="7" t="s">
        <v>362</v>
      </c>
      <c r="F65" s="7">
        <v>19</v>
      </c>
      <c r="G65" s="7" t="s">
        <v>363</v>
      </c>
      <c r="H65" s="7" t="s">
        <v>364</v>
      </c>
      <c r="I65" s="7" t="s">
        <v>365</v>
      </c>
      <c r="J65" s="7" t="s">
        <v>27</v>
      </c>
      <c r="K65" s="7" t="s">
        <v>28</v>
      </c>
      <c r="L65" s="7" t="s">
        <v>366</v>
      </c>
      <c r="M65" s="7">
        <v>9</v>
      </c>
      <c r="N65" s="7">
        <v>79.4</v>
      </c>
      <c r="O65" s="7">
        <f t="shared" si="0"/>
        <v>88.4</v>
      </c>
      <c r="P65" s="7" t="s">
        <v>30</v>
      </c>
      <c r="Q65" s="7" t="s">
        <v>31</v>
      </c>
      <c r="R65" s="7">
        <v>1</v>
      </c>
      <c r="S65" s="7"/>
      <c r="T65" s="7"/>
      <c r="U65" s="7"/>
    </row>
    <row r="66" spans="1:21" ht="14.25">
      <c r="A66" s="7" t="s">
        <v>367</v>
      </c>
      <c r="B66" s="7" t="str">
        <f t="shared" si="2"/>
        <v>李*英</v>
      </c>
      <c r="C66" s="7" t="s">
        <v>368</v>
      </c>
      <c r="D66" s="7" t="s">
        <v>60</v>
      </c>
      <c r="E66" s="7" t="s">
        <v>362</v>
      </c>
      <c r="F66" s="7">
        <v>19</v>
      </c>
      <c r="G66" s="7" t="s">
        <v>91</v>
      </c>
      <c r="H66" s="7" t="s">
        <v>369</v>
      </c>
      <c r="I66" s="7" t="s">
        <v>370</v>
      </c>
      <c r="J66" s="7" t="s">
        <v>50</v>
      </c>
      <c r="K66" s="7" t="s">
        <v>28</v>
      </c>
      <c r="L66" s="7" t="s">
        <v>371</v>
      </c>
      <c r="M66" s="7">
        <v>0</v>
      </c>
      <c r="N66" s="7">
        <v>75.66</v>
      </c>
      <c r="O66" s="7">
        <f t="shared" si="0"/>
        <v>75.66</v>
      </c>
      <c r="P66" s="7" t="s">
        <v>39</v>
      </c>
      <c r="Q66" s="7"/>
      <c r="R66" s="7"/>
      <c r="S66" s="7"/>
      <c r="T66" s="7"/>
      <c r="U66" s="7"/>
    </row>
    <row r="67" spans="1:21" ht="14.25">
      <c r="A67" s="7" t="s">
        <v>372</v>
      </c>
      <c r="B67" s="7" t="str">
        <f t="shared" si="2"/>
        <v>蓝*冬</v>
      </c>
      <c r="C67" s="7" t="s">
        <v>373</v>
      </c>
      <c r="D67" s="7" t="s">
        <v>22</v>
      </c>
      <c r="E67" s="7" t="s">
        <v>374</v>
      </c>
      <c r="F67" s="7">
        <v>20</v>
      </c>
      <c r="G67" s="7" t="s">
        <v>375</v>
      </c>
      <c r="H67" s="7" t="s">
        <v>376</v>
      </c>
      <c r="I67" s="7" t="s">
        <v>377</v>
      </c>
      <c r="J67" s="7" t="s">
        <v>50</v>
      </c>
      <c r="K67" s="7" t="s">
        <v>28</v>
      </c>
      <c r="L67" s="7" t="s">
        <v>378</v>
      </c>
      <c r="M67" s="7">
        <v>0</v>
      </c>
      <c r="N67" s="7">
        <v>77.98</v>
      </c>
      <c r="O67" s="7">
        <f t="shared" si="0"/>
        <v>77.98</v>
      </c>
      <c r="P67" s="7" t="s">
        <v>30</v>
      </c>
      <c r="Q67" s="7" t="s">
        <v>31</v>
      </c>
      <c r="R67" s="7">
        <v>1</v>
      </c>
      <c r="S67" s="7"/>
      <c r="T67" s="7"/>
      <c r="U67" s="7"/>
    </row>
    <row r="68" spans="1:21" ht="14.25">
      <c r="A68" s="7" t="s">
        <v>379</v>
      </c>
      <c r="B68" s="7" t="str">
        <f t="shared" si="2"/>
        <v>陈*先</v>
      </c>
      <c r="C68" s="7" t="s">
        <v>380</v>
      </c>
      <c r="D68" s="7" t="s">
        <v>60</v>
      </c>
      <c r="E68" s="7" t="s">
        <v>381</v>
      </c>
      <c r="F68" s="7">
        <v>21</v>
      </c>
      <c r="G68" s="7" t="s">
        <v>382</v>
      </c>
      <c r="H68" s="7" t="s">
        <v>383</v>
      </c>
      <c r="I68" s="7" t="s">
        <v>276</v>
      </c>
      <c r="J68" s="7" t="s">
        <v>50</v>
      </c>
      <c r="K68" s="7" t="s">
        <v>28</v>
      </c>
      <c r="L68" s="7" t="s">
        <v>384</v>
      </c>
      <c r="M68" s="7">
        <v>3</v>
      </c>
      <c r="N68" s="7">
        <v>76.1</v>
      </c>
      <c r="O68" s="7">
        <f>M68+N68</f>
        <v>79.1</v>
      </c>
      <c r="P68" s="7" t="s">
        <v>30</v>
      </c>
      <c r="Q68" s="7" t="s">
        <v>31</v>
      </c>
      <c r="R68" s="7">
        <v>1</v>
      </c>
      <c r="S68" s="7"/>
      <c r="T68" s="7"/>
      <c r="U68" s="7"/>
    </row>
    <row r="69" spans="1:21" ht="14.25">
      <c r="A69" s="7" t="s">
        <v>385</v>
      </c>
      <c r="B69" s="7" t="str">
        <f>REPLACE(C:C,2,1,"*")</f>
        <v>胡*禄</v>
      </c>
      <c r="C69" s="7" t="s">
        <v>386</v>
      </c>
      <c r="D69" s="7" t="s">
        <v>60</v>
      </c>
      <c r="E69" s="7" t="s">
        <v>381</v>
      </c>
      <c r="F69" s="7">
        <v>21</v>
      </c>
      <c r="G69" s="7" t="s">
        <v>387</v>
      </c>
      <c r="H69" s="7" t="s">
        <v>388</v>
      </c>
      <c r="I69" s="7" t="s">
        <v>26</v>
      </c>
      <c r="J69" s="7" t="s">
        <v>50</v>
      </c>
      <c r="K69" s="7" t="s">
        <v>28</v>
      </c>
      <c r="L69" s="7" t="s">
        <v>389</v>
      </c>
      <c r="M69" s="7">
        <v>0</v>
      </c>
      <c r="N69" s="7">
        <v>78.76</v>
      </c>
      <c r="O69" s="7">
        <f>M69+N69</f>
        <v>78.76</v>
      </c>
      <c r="P69" s="7" t="s">
        <v>39</v>
      </c>
      <c r="Q69" s="7"/>
      <c r="R69" s="7"/>
      <c r="S69" s="7"/>
      <c r="T69" s="7"/>
      <c r="U69" s="7"/>
    </row>
    <row r="70" spans="1:21" ht="14.25">
      <c r="A70" s="7" t="s">
        <v>390</v>
      </c>
      <c r="B70" s="7" t="str">
        <f>REPLACE(C:C,2,1,"*")</f>
        <v>陈*</v>
      </c>
      <c r="C70" s="7" t="s">
        <v>391</v>
      </c>
      <c r="D70" s="7" t="s">
        <v>60</v>
      </c>
      <c r="E70" s="7" t="s">
        <v>381</v>
      </c>
      <c r="F70" s="7">
        <v>21</v>
      </c>
      <c r="G70" s="7" t="s">
        <v>382</v>
      </c>
      <c r="H70" s="7" t="s">
        <v>383</v>
      </c>
      <c r="I70" s="7" t="s">
        <v>293</v>
      </c>
      <c r="J70" s="7" t="s">
        <v>27</v>
      </c>
      <c r="K70" s="7" t="s">
        <v>28</v>
      </c>
      <c r="L70" s="7" t="s">
        <v>392</v>
      </c>
      <c r="M70" s="7">
        <v>3</v>
      </c>
      <c r="N70" s="7" t="s">
        <v>128</v>
      </c>
      <c r="O70" s="7" t="e">
        <f>M70+N70</f>
        <v>#VALUE!</v>
      </c>
      <c r="P70" s="7"/>
      <c r="Q70" s="7"/>
      <c r="R70" s="7"/>
      <c r="S70" s="7"/>
      <c r="T70" s="7"/>
      <c r="U70" s="7"/>
    </row>
    <row r="71" spans="1:19" ht="21" customHeight="1">
      <c r="A71" t="s">
        <v>393</v>
      </c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8" ht="21.75" customHeight="1">
      <c r="A72"/>
      <c r="B72"/>
      <c r="C72"/>
      <c r="D72"/>
      <c r="E72"/>
      <c r="F72"/>
      <c r="G72"/>
      <c r="H72" s="10"/>
      <c r="I72"/>
      <c r="J72"/>
      <c r="K72"/>
      <c r="L72" s="11"/>
      <c r="M72"/>
      <c r="N72" s="12"/>
      <c r="O72" s="12"/>
      <c r="P72" s="13"/>
      <c r="Q72"/>
      <c r="R72"/>
    </row>
    <row r="73" spans="1:18" ht="21.75" customHeight="1">
      <c r="A73"/>
      <c r="B73"/>
      <c r="C73"/>
      <c r="D73"/>
      <c r="E73"/>
      <c r="F73"/>
      <c r="G73"/>
      <c r="H73" s="10"/>
      <c r="I73"/>
      <c r="J73"/>
      <c r="K73"/>
      <c r="L73" s="11"/>
      <c r="M73"/>
      <c r="N73" s="12"/>
      <c r="O73" s="12"/>
      <c r="P73" s="13"/>
      <c r="Q73"/>
      <c r="R73"/>
    </row>
  </sheetData>
  <sheetProtection/>
  <mergeCells count="2">
    <mergeCell ref="A1:U1"/>
    <mergeCell ref="A2:U2"/>
  </mergeCells>
  <printOptions horizontalCentered="1"/>
  <pageMargins left="0.16" right="0.16" top="0.59" bottom="0.4" header="0.51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</cp:lastModifiedBy>
  <cp:lastPrinted>2019-09-28T08:05:00Z</cp:lastPrinted>
  <dcterms:created xsi:type="dcterms:W3CDTF">2019-02-25T02:19:22Z</dcterms:created>
  <dcterms:modified xsi:type="dcterms:W3CDTF">2021-01-04T03:08:24Z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ubyTemplate">
    <vt:lpwstr>20</vt:lpwstr>
  </property>
</Properties>
</file>