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人事工作\人员招录\事业单位\2020年\2020年事业单位招考简章\公告\面试成绩公告\"/>
    </mc:Choice>
  </mc:AlternateContent>
  <bookViews>
    <workbookView xWindow="0" yWindow="0" windowWidth="24000" windowHeight="9765"/>
  </bookViews>
  <sheets>
    <sheet name="B类岗位" sheetId="2" r:id="rId1"/>
  </sheets>
  <definedNames>
    <definedName name="_xlnm.Print_Titles" localSheetId="0">B类岗位!$2:$2</definedName>
  </definedNames>
  <calcPr calcId="152511"/>
</workbook>
</file>

<file path=xl/calcChain.xml><?xml version="1.0" encoding="utf-8"?>
<calcChain xmlns="http://schemas.openxmlformats.org/spreadsheetml/2006/main">
  <c r="L4" i="2" l="1"/>
  <c r="L5" i="2"/>
  <c r="L6" i="2"/>
  <c r="L7" i="2"/>
  <c r="L3" i="2"/>
  <c r="J6" i="2" l="1"/>
  <c r="G6" i="2"/>
  <c r="H6" i="2" s="1"/>
  <c r="M6" i="2" s="1"/>
  <c r="J5" i="2"/>
  <c r="G5" i="2"/>
  <c r="H5" i="2" s="1"/>
  <c r="M5" i="2" s="1"/>
  <c r="J4" i="2"/>
  <c r="G4" i="2"/>
  <c r="H4" i="2" s="1"/>
  <c r="M4" i="2" s="1"/>
  <c r="J3" i="2"/>
  <c r="G3" i="2"/>
  <c r="H3" i="2" s="1"/>
  <c r="M3" i="2" s="1"/>
  <c r="J7" i="2"/>
  <c r="G7" i="2"/>
  <c r="H7" i="2" s="1"/>
  <c r="M7" i="2" s="1"/>
</calcChain>
</file>

<file path=xl/sharedStrings.xml><?xml version="1.0" encoding="utf-8"?>
<sst xmlns="http://schemas.openxmlformats.org/spreadsheetml/2006/main" count="39" uniqueCount="31">
  <si>
    <t>序号</t>
  </si>
  <si>
    <t>姓名</t>
  </si>
  <si>
    <t>笔试准考证号</t>
  </si>
  <si>
    <t>报考单位及代码</t>
  </si>
  <si>
    <t>报考岗位及代码</t>
  </si>
  <si>
    <t>笔试成绩</t>
  </si>
  <si>
    <t>笔试成绩（百分制）</t>
  </si>
  <si>
    <t>笔试成绩30%</t>
  </si>
  <si>
    <t>专业测试成绩</t>
  </si>
  <si>
    <t>专业测试成绩40%</t>
  </si>
  <si>
    <t>赵阳</t>
  </si>
  <si>
    <t>2020068贵阳市交通发展研究中心</t>
  </si>
  <si>
    <t>01专业技术岗位</t>
  </si>
  <si>
    <t>李成丹</t>
  </si>
  <si>
    <t>20101951926</t>
  </si>
  <si>
    <t>2020067贵阳市交通运行监测与应急调度中心</t>
  </si>
  <si>
    <t>刘杰</t>
  </si>
  <si>
    <t>20101955311</t>
  </si>
  <si>
    <t>胡婷</t>
  </si>
  <si>
    <t>20101796122</t>
  </si>
  <si>
    <t>彭颖</t>
  </si>
  <si>
    <t>20101940701</t>
  </si>
  <si>
    <t>备注</t>
    <phoneticPr fontId="1" type="noConversion"/>
  </si>
  <si>
    <t>面试
成绩</t>
    <phoneticPr fontId="1" type="noConversion"/>
  </si>
  <si>
    <t>面试成绩30%</t>
    <phoneticPr fontId="1" type="noConversion"/>
  </si>
  <si>
    <t>总成绩</t>
    <phoneticPr fontId="1" type="noConversion"/>
  </si>
  <si>
    <t>排名</t>
    <phoneticPr fontId="1" type="noConversion"/>
  </si>
  <si>
    <t>是否进入体检</t>
    <phoneticPr fontId="1" type="noConversion"/>
  </si>
  <si>
    <t>是</t>
    <phoneticPr fontId="1" type="noConversion"/>
  </si>
  <si>
    <t>是</t>
    <phoneticPr fontId="1" type="noConversion"/>
  </si>
  <si>
    <t>贵阳市交通委员会委属事业单位2020年招聘B类岗位人员面试成绩及总成绩名单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</si>
</sst>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8"/>
      <name val="宋体"/>
      <family val="3"/>
      <charset val="134"/>
    </font>
    <font>
      <sz val="8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6"/>
      <name val="方正小标宋简体"/>
      <family val="3"/>
      <charset val="134"/>
    </font>
    <font>
      <sz val="1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/>
    </xf>
    <xf numFmtId="176" fontId="2" fillId="0" borderId="3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zoomScale="120" zoomScaleNormal="120" workbookViewId="0">
      <selection activeCell="F21" sqref="F21"/>
    </sheetView>
  </sheetViews>
  <sheetFormatPr defaultColWidth="9" defaultRowHeight="13.5" x14ac:dyDescent="0.15"/>
  <cols>
    <col min="1" max="1" width="3.625" customWidth="1"/>
    <col min="2" max="2" width="5.625" customWidth="1"/>
    <col min="3" max="3" width="10.125" customWidth="1"/>
    <col min="4" max="4" width="29.625" customWidth="1"/>
    <col min="5" max="5" width="10.375" customWidth="1"/>
    <col min="6" max="6" width="6.125" customWidth="1"/>
    <col min="7" max="7" width="5.625" customWidth="1"/>
    <col min="8" max="8" width="6" customWidth="1"/>
    <col min="9" max="9" width="6.25" customWidth="1"/>
    <col min="10" max="10" width="7.125" customWidth="1"/>
    <col min="11" max="13" width="6.375" customWidth="1"/>
    <col min="14" max="15" width="5.625" customWidth="1"/>
    <col min="16" max="16" width="15.875" customWidth="1"/>
  </cols>
  <sheetData>
    <row r="1" spans="1:16" ht="38.25" customHeight="1" x14ac:dyDescent="0.15">
      <c r="A1" s="10" t="s">
        <v>30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s="1" customFormat="1" ht="66.75" customHeight="1" x14ac:dyDescent="0.1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23</v>
      </c>
      <c r="L2" s="8" t="s">
        <v>24</v>
      </c>
      <c r="M2" s="8" t="s">
        <v>25</v>
      </c>
      <c r="N2" s="8" t="s">
        <v>26</v>
      </c>
      <c r="O2" s="8" t="s">
        <v>27</v>
      </c>
      <c r="P2" s="9" t="s">
        <v>22</v>
      </c>
    </row>
    <row r="3" spans="1:16" x14ac:dyDescent="0.15">
      <c r="A3" s="7">
        <v>1</v>
      </c>
      <c r="B3" s="4" t="s">
        <v>13</v>
      </c>
      <c r="C3" s="4" t="s">
        <v>14</v>
      </c>
      <c r="D3" s="3" t="s">
        <v>15</v>
      </c>
      <c r="E3" s="4" t="s">
        <v>12</v>
      </c>
      <c r="F3" s="5">
        <v>101</v>
      </c>
      <c r="G3" s="2">
        <f t="shared" ref="G3:G6" si="0">F3/1.5</f>
        <v>67.333333333333329</v>
      </c>
      <c r="H3" s="5">
        <f t="shared" ref="H3:H6" si="1">G3*0.3</f>
        <v>20.2</v>
      </c>
      <c r="I3" s="2">
        <v>71</v>
      </c>
      <c r="J3" s="2">
        <f t="shared" ref="J3:J6" si="2">I3*0.4</f>
        <v>28.400000000000002</v>
      </c>
      <c r="K3" s="6">
        <v>85.6</v>
      </c>
      <c r="L3" s="6">
        <f>K3*0.3</f>
        <v>25.679999999999996</v>
      </c>
      <c r="M3" s="2">
        <f>H3+J3+L3</f>
        <v>74.28</v>
      </c>
      <c r="N3" s="6">
        <v>1</v>
      </c>
      <c r="O3" s="6" t="s">
        <v>28</v>
      </c>
      <c r="P3" s="2"/>
    </row>
    <row r="4" spans="1:16" x14ac:dyDescent="0.15">
      <c r="A4" s="7">
        <v>2</v>
      </c>
      <c r="B4" s="3" t="s">
        <v>16</v>
      </c>
      <c r="C4" s="3" t="s">
        <v>17</v>
      </c>
      <c r="D4" s="3" t="s">
        <v>15</v>
      </c>
      <c r="E4" s="3" t="s">
        <v>12</v>
      </c>
      <c r="F4" s="5">
        <v>106</v>
      </c>
      <c r="G4" s="2">
        <f t="shared" si="0"/>
        <v>70.666666666666671</v>
      </c>
      <c r="H4" s="5">
        <f t="shared" si="1"/>
        <v>21.2</v>
      </c>
      <c r="I4" s="2">
        <v>60</v>
      </c>
      <c r="J4" s="2">
        <f t="shared" si="2"/>
        <v>24</v>
      </c>
      <c r="K4" s="6">
        <v>80.599999999999994</v>
      </c>
      <c r="L4" s="6">
        <f t="shared" ref="L4:L7" si="3">K4*0.3</f>
        <v>24.179999999999996</v>
      </c>
      <c r="M4" s="2">
        <f t="shared" ref="M4:M7" si="4">H4+J4+L4</f>
        <v>69.38</v>
      </c>
      <c r="N4" s="6">
        <v>2</v>
      </c>
      <c r="O4" s="6" t="s">
        <v>28</v>
      </c>
      <c r="P4" s="2"/>
    </row>
    <row r="5" spans="1:16" x14ac:dyDescent="0.15">
      <c r="A5" s="7">
        <v>3</v>
      </c>
      <c r="B5" s="4" t="s">
        <v>18</v>
      </c>
      <c r="C5" s="4" t="s">
        <v>19</v>
      </c>
      <c r="D5" s="3" t="s">
        <v>15</v>
      </c>
      <c r="E5" s="4" t="s">
        <v>12</v>
      </c>
      <c r="F5" s="5">
        <v>83</v>
      </c>
      <c r="G5" s="2">
        <f t="shared" si="0"/>
        <v>55.333333333333336</v>
      </c>
      <c r="H5" s="5">
        <f t="shared" si="1"/>
        <v>16.600000000000001</v>
      </c>
      <c r="I5" s="2">
        <v>62</v>
      </c>
      <c r="J5" s="2">
        <f t="shared" si="2"/>
        <v>24.8</v>
      </c>
      <c r="K5" s="6">
        <v>78</v>
      </c>
      <c r="L5" s="6">
        <f t="shared" si="3"/>
        <v>23.4</v>
      </c>
      <c r="M5" s="2">
        <f t="shared" si="4"/>
        <v>64.800000000000011</v>
      </c>
      <c r="N5" s="6">
        <v>3</v>
      </c>
      <c r="O5" s="6"/>
      <c r="P5" s="2"/>
    </row>
    <row r="6" spans="1:16" x14ac:dyDescent="0.15">
      <c r="A6" s="7">
        <v>4</v>
      </c>
      <c r="B6" s="4" t="s">
        <v>20</v>
      </c>
      <c r="C6" s="4" t="s">
        <v>21</v>
      </c>
      <c r="D6" s="3" t="s">
        <v>15</v>
      </c>
      <c r="E6" s="4" t="s">
        <v>12</v>
      </c>
      <c r="F6" s="5">
        <v>82</v>
      </c>
      <c r="G6" s="2">
        <f t="shared" si="0"/>
        <v>54.666666666666664</v>
      </c>
      <c r="H6" s="5">
        <f t="shared" si="1"/>
        <v>16.399999999999999</v>
      </c>
      <c r="I6" s="2">
        <v>61</v>
      </c>
      <c r="J6" s="2">
        <f t="shared" si="2"/>
        <v>24.400000000000002</v>
      </c>
      <c r="K6" s="6">
        <v>74.2</v>
      </c>
      <c r="L6" s="6">
        <f t="shared" si="3"/>
        <v>22.26</v>
      </c>
      <c r="M6" s="2">
        <f t="shared" si="4"/>
        <v>63.06</v>
      </c>
      <c r="N6" s="6">
        <v>4</v>
      </c>
      <c r="O6" s="6"/>
      <c r="P6" s="2"/>
    </row>
    <row r="7" spans="1:16" ht="12" customHeight="1" x14ac:dyDescent="0.15">
      <c r="A7" s="7">
        <v>5</v>
      </c>
      <c r="B7" s="3" t="s">
        <v>10</v>
      </c>
      <c r="C7" s="3">
        <v>20101954604</v>
      </c>
      <c r="D7" s="3" t="s">
        <v>11</v>
      </c>
      <c r="E7" s="3" t="s">
        <v>12</v>
      </c>
      <c r="F7" s="5">
        <v>103</v>
      </c>
      <c r="G7" s="2">
        <f>F7/1.5</f>
        <v>68.666666666666671</v>
      </c>
      <c r="H7" s="5">
        <f>G7*0.3</f>
        <v>20.6</v>
      </c>
      <c r="I7" s="2">
        <v>76</v>
      </c>
      <c r="J7" s="2">
        <f>I7*0.4</f>
        <v>30.400000000000002</v>
      </c>
      <c r="K7" s="6">
        <v>79.8</v>
      </c>
      <c r="L7" s="6">
        <f t="shared" si="3"/>
        <v>23.939999999999998</v>
      </c>
      <c r="M7" s="2">
        <f t="shared" si="4"/>
        <v>74.94</v>
      </c>
      <c r="N7" s="6">
        <v>1</v>
      </c>
      <c r="O7" s="6" t="s">
        <v>29</v>
      </c>
      <c r="P7" s="2"/>
    </row>
  </sheetData>
  <sortState ref="A111:P116">
    <sortCondition descending="1" ref="C111:C116"/>
  </sortState>
  <mergeCells count="1">
    <mergeCell ref="A1:P1"/>
  </mergeCells>
  <phoneticPr fontId="1" type="noConversion"/>
  <pageMargins left="0.64" right="0.5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B类岗位</vt:lpstr>
      <vt:lpstr>B类岗位!Print_Titles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zj</cp:lastModifiedBy>
  <cp:lastPrinted>2020-12-28T02:09:16Z</cp:lastPrinted>
  <dcterms:created xsi:type="dcterms:W3CDTF">2019-12-12T09:06:00Z</dcterms:created>
  <dcterms:modified xsi:type="dcterms:W3CDTF">2020-12-28T02:09:17Z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