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9025" windowHeight="15840" activeTab="1"/>
  </bookViews>
  <sheets>
    <sheet name="体能测试成绩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K44" i="2"/>
  <c r="J44"/>
  <c r="H44"/>
  <c r="F44"/>
  <c r="K43"/>
  <c r="J43"/>
  <c r="H43"/>
  <c r="F43"/>
  <c r="K42"/>
  <c r="J42"/>
  <c r="H42"/>
  <c r="F42"/>
  <c r="K41"/>
  <c r="J41"/>
  <c r="H41"/>
  <c r="F41"/>
  <c r="K40"/>
  <c r="J40"/>
  <c r="H40"/>
  <c r="F40"/>
  <c r="K39"/>
  <c r="J39"/>
  <c r="H39"/>
  <c r="F39"/>
  <c r="K38"/>
  <c r="J38"/>
  <c r="H38"/>
  <c r="F38"/>
  <c r="K37"/>
  <c r="J37"/>
  <c r="H37"/>
  <c r="F37"/>
  <c r="K36"/>
  <c r="J36"/>
  <c r="H36"/>
  <c r="F36"/>
  <c r="K35"/>
  <c r="J35"/>
  <c r="H35"/>
  <c r="F35"/>
  <c r="K34"/>
  <c r="J34"/>
  <c r="H34"/>
  <c r="F34"/>
  <c r="K33"/>
  <c r="J33"/>
  <c r="H33"/>
  <c r="F33"/>
  <c r="K32"/>
  <c r="J32"/>
  <c r="H32"/>
  <c r="F32"/>
  <c r="K31"/>
  <c r="J31"/>
  <c r="H31"/>
  <c r="F31"/>
  <c r="K30"/>
  <c r="J30"/>
  <c r="H30"/>
  <c r="F30"/>
  <c r="K29"/>
  <c r="J29"/>
  <c r="H29"/>
  <c r="F29"/>
  <c r="K28"/>
  <c r="J28"/>
  <c r="H28"/>
  <c r="F28"/>
  <c r="K27"/>
  <c r="J27"/>
  <c r="H27"/>
  <c r="F27"/>
  <c r="K26"/>
  <c r="J26"/>
  <c r="H26"/>
  <c r="F26"/>
  <c r="K25"/>
  <c r="J25"/>
  <c r="H25"/>
  <c r="F25"/>
  <c r="K24"/>
  <c r="J24"/>
  <c r="H24"/>
  <c r="F24"/>
  <c r="K23"/>
  <c r="J23"/>
  <c r="H23"/>
  <c r="F23"/>
  <c r="K22"/>
  <c r="J22"/>
  <c r="H22"/>
  <c r="F22"/>
  <c r="K21"/>
  <c r="J21"/>
  <c r="H21"/>
  <c r="F21"/>
  <c r="K20"/>
  <c r="J20"/>
  <c r="H20"/>
  <c r="F20"/>
  <c r="K19"/>
  <c r="J19"/>
  <c r="H19"/>
  <c r="F19"/>
  <c r="K18"/>
  <c r="J18"/>
  <c r="H18"/>
  <c r="F18"/>
  <c r="K17"/>
  <c r="J17"/>
  <c r="H17"/>
  <c r="F17"/>
  <c r="K16"/>
  <c r="J16"/>
  <c r="H16"/>
  <c r="F16"/>
  <c r="K15"/>
  <c r="J15"/>
  <c r="H15"/>
  <c r="F15"/>
  <c r="K14"/>
  <c r="J14"/>
  <c r="H14"/>
  <c r="F14"/>
  <c r="K13"/>
  <c r="J13"/>
  <c r="H13"/>
  <c r="F13"/>
  <c r="K12"/>
  <c r="J12"/>
  <c r="H12"/>
  <c r="F12"/>
  <c r="K11"/>
  <c r="J11"/>
  <c r="H11"/>
  <c r="F11"/>
  <c r="K10"/>
  <c r="J10"/>
  <c r="H10"/>
  <c r="F10"/>
  <c r="K9"/>
  <c r="J9"/>
  <c r="H9"/>
  <c r="F9"/>
  <c r="K8"/>
  <c r="J8"/>
  <c r="H8"/>
  <c r="F8"/>
  <c r="K7"/>
  <c r="J7"/>
  <c r="H7"/>
  <c r="F7"/>
  <c r="K6"/>
  <c r="J6"/>
  <c r="H6"/>
  <c r="F6"/>
  <c r="K5"/>
  <c r="J5"/>
  <c r="H5"/>
  <c r="F5"/>
  <c r="K4"/>
  <c r="J4"/>
  <c r="H4"/>
  <c r="F4"/>
  <c r="K3"/>
  <c r="J3"/>
  <c r="H3"/>
  <c r="F3"/>
  <c r="M47" i="1"/>
  <c r="L47"/>
  <c r="J47"/>
  <c r="H47"/>
  <c r="M46"/>
  <c r="L46"/>
  <c r="J46"/>
  <c r="H46"/>
  <c r="M45"/>
  <c r="L45"/>
  <c r="J45"/>
  <c r="H45"/>
  <c r="M44"/>
  <c r="L44"/>
  <c r="J44"/>
  <c r="H44"/>
  <c r="M43"/>
  <c r="L43"/>
  <c r="J43"/>
  <c r="H43"/>
  <c r="M42"/>
  <c r="L42"/>
  <c r="J42"/>
  <c r="H42"/>
  <c r="M41"/>
  <c r="L41"/>
  <c r="J41"/>
  <c r="H41"/>
  <c r="L40"/>
  <c r="J40"/>
  <c r="M40" s="1"/>
  <c r="H40"/>
  <c r="L39"/>
  <c r="J39"/>
  <c r="M39" s="1"/>
  <c r="H39"/>
  <c r="M38"/>
  <c r="L38"/>
  <c r="J38"/>
  <c r="H38"/>
  <c r="M37"/>
  <c r="L37"/>
  <c r="J37"/>
  <c r="H37"/>
  <c r="M36"/>
  <c r="L36"/>
  <c r="J36"/>
  <c r="H36"/>
  <c r="M35"/>
  <c r="L35"/>
  <c r="J35"/>
  <c r="H35"/>
  <c r="M34"/>
  <c r="L34"/>
  <c r="J34"/>
  <c r="H34"/>
  <c r="M33"/>
  <c r="L33"/>
  <c r="J33"/>
  <c r="H33"/>
  <c r="M32"/>
  <c r="L32"/>
  <c r="J32"/>
  <c r="H32"/>
  <c r="M31"/>
  <c r="L31"/>
  <c r="J31"/>
  <c r="H31"/>
  <c r="M30"/>
  <c r="L30"/>
  <c r="J30"/>
  <c r="H30"/>
  <c r="M29"/>
  <c r="L29"/>
  <c r="J29"/>
  <c r="H29"/>
  <c r="M28"/>
  <c r="L28"/>
  <c r="J28"/>
  <c r="H28"/>
  <c r="M27"/>
  <c r="L27"/>
  <c r="J27"/>
  <c r="H27"/>
  <c r="M26"/>
  <c r="L26"/>
  <c r="J26"/>
  <c r="H26"/>
  <c r="M25"/>
  <c r="L25"/>
  <c r="J25"/>
  <c r="H25"/>
  <c r="M24"/>
  <c r="L24"/>
  <c r="J24"/>
  <c r="H24"/>
  <c r="M23"/>
  <c r="L23"/>
  <c r="J23"/>
  <c r="H23"/>
  <c r="M22"/>
  <c r="L22"/>
  <c r="J22"/>
  <c r="H22"/>
  <c r="M21"/>
  <c r="L21"/>
  <c r="J21"/>
  <c r="H21"/>
  <c r="M20"/>
  <c r="L20"/>
  <c r="J20"/>
  <c r="H20"/>
  <c r="M19"/>
  <c r="L19"/>
  <c r="J19"/>
  <c r="H19"/>
  <c r="M18"/>
  <c r="L18"/>
  <c r="J18"/>
  <c r="H18"/>
  <c r="M17"/>
  <c r="L17"/>
  <c r="J17"/>
  <c r="H17"/>
  <c r="M16"/>
  <c r="L16"/>
  <c r="J16"/>
  <c r="H16"/>
  <c r="M15"/>
  <c r="L15"/>
  <c r="J15"/>
  <c r="H15"/>
  <c r="M14"/>
  <c r="L14"/>
  <c r="J14"/>
  <c r="H14"/>
  <c r="M13"/>
  <c r="L13"/>
  <c r="J13"/>
  <c r="H13"/>
  <c r="M12"/>
  <c r="L12"/>
  <c r="J12"/>
  <c r="H12"/>
  <c r="M11"/>
  <c r="L11"/>
  <c r="J11"/>
  <c r="H11"/>
  <c r="M10"/>
  <c r="L10"/>
  <c r="J10"/>
  <c r="H10"/>
  <c r="M9"/>
  <c r="L9"/>
  <c r="J9"/>
  <c r="H9"/>
  <c r="M8"/>
  <c r="L8"/>
  <c r="J8"/>
  <c r="H8"/>
  <c r="M7"/>
  <c r="L7"/>
  <c r="J7"/>
  <c r="H7"/>
  <c r="M6"/>
  <c r="L6"/>
  <c r="J6"/>
  <c r="H6"/>
  <c r="M5"/>
  <c r="L5"/>
  <c r="J5"/>
  <c r="H5"/>
  <c r="M4"/>
  <c r="L4"/>
  <c r="J4"/>
  <c r="H4"/>
  <c r="M3"/>
  <c r="L3"/>
  <c r="J3"/>
  <c r="H3"/>
</calcChain>
</file>

<file path=xl/sharedStrings.xml><?xml version="1.0" encoding="utf-8"?>
<sst xmlns="http://schemas.openxmlformats.org/spreadsheetml/2006/main" count="209" uniqueCount="112">
  <si>
    <t>和林县林业和草原局2020年公开招聘合同制森林草原扑火队员体能测试成绩汇总表</t>
  </si>
  <si>
    <t>序号</t>
  </si>
  <si>
    <t>准考证号</t>
  </si>
  <si>
    <t>姓名</t>
  </si>
  <si>
    <t>学历</t>
  </si>
  <si>
    <t>身份证号码</t>
  </si>
  <si>
    <t>联系电话</t>
  </si>
  <si>
    <t>俯卧撑数量</t>
  </si>
  <si>
    <t>俯卧撑得分</t>
  </si>
  <si>
    <t>1000米用时</t>
  </si>
  <si>
    <t>1000米得分</t>
  </si>
  <si>
    <t>10*4折返跑用时</t>
  </si>
  <si>
    <t>10*4折返跑得分</t>
  </si>
  <si>
    <t>体能测试成绩</t>
  </si>
  <si>
    <t>云敬明</t>
  </si>
  <si>
    <t>大专</t>
  </si>
  <si>
    <t>150124199808280114</t>
  </si>
  <si>
    <t>牛云华</t>
  </si>
  <si>
    <t>高中</t>
  </si>
  <si>
    <t>15010519970214561X</t>
  </si>
  <si>
    <t>胡燕龙</t>
  </si>
  <si>
    <t>150121199505184716</t>
  </si>
  <si>
    <t>张雨雨</t>
  </si>
  <si>
    <t>152627199409243410</t>
  </si>
  <si>
    <t>伊金夫</t>
  </si>
  <si>
    <t>本科</t>
  </si>
  <si>
    <t>152524199005240016</t>
  </si>
  <si>
    <t>郝飞</t>
  </si>
  <si>
    <t>150102199512106012</t>
  </si>
  <si>
    <t>纪亚东</t>
  </si>
  <si>
    <t>150105200106063613</t>
  </si>
  <si>
    <t>云凯</t>
  </si>
  <si>
    <t>150105199110284130</t>
  </si>
  <si>
    <t>吕学斌</t>
  </si>
  <si>
    <t>中专</t>
  </si>
  <si>
    <t>150105199902204119</t>
  </si>
  <si>
    <t>赵学友</t>
  </si>
  <si>
    <t>150121200108041119</t>
  </si>
  <si>
    <t>张凯城</t>
  </si>
  <si>
    <t>150102200102221611</t>
  </si>
  <si>
    <t>郭雄飞</t>
  </si>
  <si>
    <t>152601199203153619</t>
  </si>
  <si>
    <t>张鹏</t>
  </si>
  <si>
    <t>150123199311114093</t>
  </si>
  <si>
    <t>马晓宇</t>
  </si>
  <si>
    <t>150122199509181615</t>
  </si>
  <si>
    <t>荣吉勒</t>
  </si>
  <si>
    <t>150102199405220610</t>
  </si>
  <si>
    <t>潘彬</t>
  </si>
  <si>
    <t>150121199509153917</t>
  </si>
  <si>
    <t>刘杰</t>
  </si>
  <si>
    <t>150105199710275115</t>
  </si>
  <si>
    <t>苏宇</t>
  </si>
  <si>
    <t>150102199812275619</t>
  </si>
  <si>
    <t>安红强</t>
  </si>
  <si>
    <t>150104199405150619</t>
  </si>
  <si>
    <t>赵东阳</t>
  </si>
  <si>
    <t>150102199312114616</t>
  </si>
  <si>
    <t>李龙</t>
  </si>
  <si>
    <t>150105199709205136</t>
  </si>
  <si>
    <t>王皓</t>
  </si>
  <si>
    <t>150105199907227811</t>
  </si>
  <si>
    <t>牛富春</t>
  </si>
  <si>
    <t>150124199601152756</t>
  </si>
  <si>
    <t>李昊</t>
  </si>
  <si>
    <t>150102199602016037</t>
  </si>
  <si>
    <t>温建成</t>
  </si>
  <si>
    <t>150103199412043014</t>
  </si>
  <si>
    <t>郭佳男</t>
  </si>
  <si>
    <t xml:space="preserve">高中 </t>
  </si>
  <si>
    <t>150105199605282110</t>
  </si>
  <si>
    <t>任磊磊</t>
  </si>
  <si>
    <t>150105199509265118</t>
  </si>
  <si>
    <t>刘宝山</t>
  </si>
  <si>
    <t>150104199206061138</t>
  </si>
  <si>
    <t>云泽</t>
  </si>
  <si>
    <t>150105199211053059</t>
  </si>
  <si>
    <t>赵石磊</t>
  </si>
  <si>
    <t>150123199607102614</t>
  </si>
  <si>
    <t>董嘉欣</t>
  </si>
  <si>
    <t>150102199402074136</t>
  </si>
  <si>
    <t>徐东</t>
  </si>
  <si>
    <t>150105199602162113</t>
  </si>
  <si>
    <t>王杰</t>
  </si>
  <si>
    <t>150105199911234619</t>
  </si>
  <si>
    <t>武斌</t>
  </si>
  <si>
    <t>职高</t>
  </si>
  <si>
    <t>150102199409126015</t>
  </si>
  <si>
    <t>段畯</t>
  </si>
  <si>
    <t>150105199303227319</t>
  </si>
  <si>
    <t>刘文义</t>
  </si>
  <si>
    <t>150102199911166039</t>
  </si>
  <si>
    <t>刘海明</t>
  </si>
  <si>
    <t>15012319930525361X</t>
  </si>
  <si>
    <t>张二婷</t>
  </si>
  <si>
    <t>150124199309145217</t>
  </si>
  <si>
    <t>乔景</t>
  </si>
  <si>
    <t>150102199811276038</t>
  </si>
  <si>
    <t>贾鑫</t>
  </si>
  <si>
    <t>150125199705041838</t>
  </si>
  <si>
    <t>刘伟</t>
  </si>
  <si>
    <t>150105199512252115</t>
  </si>
  <si>
    <t>梁二帅</t>
  </si>
  <si>
    <t>150121199809124712</t>
  </si>
  <si>
    <t>韩浩伟</t>
  </si>
  <si>
    <t>152626199510024216</t>
  </si>
  <si>
    <t>韩磊</t>
  </si>
  <si>
    <t>150223199411123013</t>
  </si>
  <si>
    <t>冯成龙</t>
  </si>
  <si>
    <t>150105199502025111</t>
  </si>
  <si>
    <t>呼和浩特市林业和草原局赛罕区分局2020年公开招聘合同制森林草原扑火队员体能测试成绩汇总表</t>
  </si>
  <si>
    <t>缺考</t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</si>
</sst>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name val="宋体"/>
      <charset val="134"/>
    </font>
    <font>
      <sz val="9"/>
      <name val="宋体"/>
      <charset val="134"/>
    </font>
    <font>
      <sz val="12"/>
      <color rgb="FF000000"/>
      <name val="宋体"/>
      <charset val="134"/>
    </font>
    <font>
      <sz val="18"/>
      <name val="宋体"/>
      <charset val="134"/>
    </font>
    <font>
      <sz val="16"/>
      <name val="宋体"/>
      <charset val="134"/>
    </font>
    <font>
      <sz val="16"/>
      <color rgb="FF000000"/>
      <name val="宋体"/>
      <charset val="134"/>
    </font>
    <font>
      <sz val="16"/>
      <color rgb="FFFF00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16</xdr:row>
      <xdr:rowOff>23812</xdr:rowOff>
    </xdr:from>
    <xdr:to>
      <xdr:col>15</xdr:col>
      <xdr:colOff>228610</xdr:colOff>
      <xdr:row>17</xdr:row>
      <xdr:rowOff>107399</xdr:rowOff>
    </xdr:to>
    <xdr:sp macro="" textlink="">
      <xdr:nvSpPr>
        <xdr:cNvPr id="2" name="TextBox 1"/>
        <xdr:cNvSpPr>
          <a:spLocks/>
        </xdr:cNvSpPr>
      </xdr:nvSpPr>
      <xdr:spPr>
        <a:xfrm>
          <a:off x="6972194" y="3538483"/>
          <a:ext cx="914400" cy="26456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13</xdr:row>
      <xdr:rowOff>23812</xdr:rowOff>
    </xdr:from>
    <xdr:to>
      <xdr:col>13</xdr:col>
      <xdr:colOff>190511</xdr:colOff>
      <xdr:row>14</xdr:row>
      <xdr:rowOff>126449</xdr:rowOff>
    </xdr:to>
    <xdr:sp macro="" textlink="">
      <xdr:nvSpPr>
        <xdr:cNvPr id="2" name="TextBox 1"/>
        <xdr:cNvSpPr>
          <a:spLocks/>
        </xdr:cNvSpPr>
      </xdr:nvSpPr>
      <xdr:spPr>
        <a:xfrm>
          <a:off x="4886250" y="3328936"/>
          <a:ext cx="914400" cy="26456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Normal="100" workbookViewId="0">
      <selection sqref="A1:XFD1048576"/>
    </sheetView>
  </sheetViews>
  <sheetFormatPr defaultColWidth="9" defaultRowHeight="13.5"/>
  <cols>
    <col min="1" max="1" width="4.75" style="1" customWidth="1"/>
    <col min="2" max="2" width="14.875" style="1" customWidth="1"/>
    <col min="3" max="6" width="0" style="1" hidden="1" customWidth="1"/>
    <col min="7" max="10" width="8.125" style="1" customWidth="1"/>
    <col min="11" max="11" width="6.625" style="1" customWidth="1"/>
    <col min="12" max="12" width="11.125" style="1" customWidth="1"/>
    <col min="13" max="13" width="12.625" style="1" customWidth="1"/>
    <col min="14" max="16384" width="9" style="1"/>
  </cols>
  <sheetData>
    <row r="1" spans="1:13" ht="39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38.1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13</v>
      </c>
    </row>
    <row r="3" spans="1:13" ht="14.25" customHeight="1">
      <c r="A3" s="3">
        <v>1</v>
      </c>
      <c r="B3" s="4">
        <v>20201224001</v>
      </c>
      <c r="C3" s="4" t="s">
        <v>14</v>
      </c>
      <c r="D3" s="4" t="s">
        <v>15</v>
      </c>
      <c r="E3" s="4" t="s">
        <v>16</v>
      </c>
      <c r="F3" s="4">
        <v>15024996149</v>
      </c>
      <c r="G3" s="3">
        <v>11</v>
      </c>
      <c r="H3" s="3">
        <f t="shared" ref="H3:H47" si="0">IF(G3&gt;=30,100,IF(G3&gt;=28,90,IF(G3&gt;=26,80,IF(G3&gt;=24,70,IF(G3&gt;=22,60,IF(G3&gt;=20,50,IF(G3&gt;=17,40,IF(G3&gt;=15,35,IF(G3&gt;=13,30,IF(G3&gt;=11,25,0))))))))))</f>
        <v>25</v>
      </c>
      <c r="I3" s="3">
        <v>5.53</v>
      </c>
      <c r="J3" s="3">
        <f t="shared" ref="J3:J47" si="1">IF(I3&lt;=3.45,100,IF(I3&lt;=3.55,90,IF(I3&lt;=4.05,80,IF(I3&lt;=4.15,70,IF(I3&lt;=4.25,60,IF(I3&lt;=4.35,50,IF(I3&lt;=4.45,40,IF(I3&lt;=4.5,35,IF(I3&lt;=4.55,30,IF(I3&lt;=5,25,0))))))))))</f>
        <v>0</v>
      </c>
      <c r="K3" s="3">
        <v>11.92</v>
      </c>
      <c r="L3" s="3">
        <f t="shared" ref="L3:L47" si="2">IF(K3&lt;=10.4,100,IF(K3&lt;=11,90,IF(K3&lt;=11.6,80,IF(K3&lt;=12.2,70,IF(K3&lt;=12.8,60,IF(K3&lt;=13.4,50,IF(K3&lt;=14,40,IF(K3&lt;=14.3,35,IF(K3&lt;=14.6,30,IF(K3&lt;=14.9,25,0))))))))))</f>
        <v>70</v>
      </c>
      <c r="M3" s="7">
        <f t="shared" ref="M3:M47" si="3">(H3+J3+L3)/3</f>
        <v>31.666666666666668</v>
      </c>
    </row>
    <row r="4" spans="1:13" ht="14.25" customHeight="1">
      <c r="A4" s="3">
        <v>2</v>
      </c>
      <c r="B4" s="4">
        <v>20201224002</v>
      </c>
      <c r="C4" s="4" t="s">
        <v>17</v>
      </c>
      <c r="D4" s="4" t="s">
        <v>18</v>
      </c>
      <c r="E4" s="4" t="s">
        <v>19</v>
      </c>
      <c r="F4" s="4">
        <v>16714700123</v>
      </c>
      <c r="G4" s="3">
        <v>33</v>
      </c>
      <c r="H4" s="3">
        <f t="shared" si="0"/>
        <v>100</v>
      </c>
      <c r="I4" s="3">
        <v>4.28</v>
      </c>
      <c r="J4" s="3">
        <f t="shared" si="1"/>
        <v>50</v>
      </c>
      <c r="K4" s="3">
        <v>11.36</v>
      </c>
      <c r="L4" s="3">
        <f t="shared" si="2"/>
        <v>80</v>
      </c>
      <c r="M4" s="7">
        <f t="shared" si="3"/>
        <v>76.666666666666671</v>
      </c>
    </row>
    <row r="5" spans="1:13" ht="14.25" customHeight="1">
      <c r="A5" s="3">
        <v>3</v>
      </c>
      <c r="B5" s="4">
        <v>20201224003</v>
      </c>
      <c r="C5" s="4" t="s">
        <v>20</v>
      </c>
      <c r="D5" s="4" t="s">
        <v>15</v>
      </c>
      <c r="E5" s="4" t="s">
        <v>21</v>
      </c>
      <c r="F5" s="4">
        <v>17614805434</v>
      </c>
      <c r="G5" s="3">
        <v>74</v>
      </c>
      <c r="H5" s="3">
        <f t="shared" si="0"/>
        <v>100</v>
      </c>
      <c r="I5" s="3">
        <v>4.41</v>
      </c>
      <c r="J5" s="3">
        <f t="shared" si="1"/>
        <v>40</v>
      </c>
      <c r="K5" s="3">
        <v>11.3</v>
      </c>
      <c r="L5" s="3">
        <f t="shared" si="2"/>
        <v>80</v>
      </c>
      <c r="M5" s="7">
        <f t="shared" si="3"/>
        <v>73.333333333333329</v>
      </c>
    </row>
    <row r="6" spans="1:13" ht="14.25" customHeight="1">
      <c r="A6" s="3">
        <v>4</v>
      </c>
      <c r="B6" s="4">
        <v>20201224004</v>
      </c>
      <c r="C6" s="4" t="s">
        <v>22</v>
      </c>
      <c r="D6" s="4" t="s">
        <v>15</v>
      </c>
      <c r="E6" s="4" t="s">
        <v>23</v>
      </c>
      <c r="F6" s="4">
        <v>15661019943</v>
      </c>
      <c r="G6" s="3">
        <v>23</v>
      </c>
      <c r="H6" s="3">
        <f t="shared" si="0"/>
        <v>60</v>
      </c>
      <c r="I6" s="3">
        <v>5.1100000000000003</v>
      </c>
      <c r="J6" s="3">
        <f t="shared" si="1"/>
        <v>0</v>
      </c>
      <c r="K6" s="3">
        <v>11.78</v>
      </c>
      <c r="L6" s="3">
        <f t="shared" si="2"/>
        <v>70</v>
      </c>
      <c r="M6" s="7">
        <f t="shared" si="3"/>
        <v>43.333333333333336</v>
      </c>
    </row>
    <row r="7" spans="1:13" ht="14.25" customHeight="1">
      <c r="A7" s="3">
        <v>5</v>
      </c>
      <c r="B7" s="4">
        <v>20201224005</v>
      </c>
      <c r="C7" s="4" t="s">
        <v>24</v>
      </c>
      <c r="D7" s="4" t="s">
        <v>25</v>
      </c>
      <c r="E7" s="4" t="s">
        <v>26</v>
      </c>
      <c r="F7" s="4">
        <v>18104790508</v>
      </c>
      <c r="G7" s="3">
        <v>32</v>
      </c>
      <c r="H7" s="3">
        <f t="shared" si="0"/>
        <v>100</v>
      </c>
      <c r="I7" s="3">
        <v>4.3499999999999996</v>
      </c>
      <c r="J7" s="3">
        <f t="shared" si="1"/>
        <v>50</v>
      </c>
      <c r="K7" s="3">
        <v>10.44</v>
      </c>
      <c r="L7" s="3">
        <f t="shared" si="2"/>
        <v>90</v>
      </c>
      <c r="M7" s="7">
        <f t="shared" si="3"/>
        <v>80</v>
      </c>
    </row>
    <row r="8" spans="1:13" ht="14.25" customHeight="1">
      <c r="A8" s="3">
        <v>6</v>
      </c>
      <c r="B8" s="4">
        <v>20201224008</v>
      </c>
      <c r="C8" s="4" t="s">
        <v>27</v>
      </c>
      <c r="D8" s="4" t="s">
        <v>15</v>
      </c>
      <c r="E8" s="4" t="s">
        <v>28</v>
      </c>
      <c r="F8" s="4">
        <v>17647497313</v>
      </c>
      <c r="G8" s="3">
        <v>43</v>
      </c>
      <c r="H8" s="3">
        <f t="shared" si="0"/>
        <v>100</v>
      </c>
      <c r="I8" s="3">
        <v>4.59</v>
      </c>
      <c r="J8" s="3">
        <f t="shared" si="1"/>
        <v>25</v>
      </c>
      <c r="K8" s="3">
        <v>11.2</v>
      </c>
      <c r="L8" s="3">
        <f t="shared" si="2"/>
        <v>80</v>
      </c>
      <c r="M8" s="7">
        <f t="shared" si="3"/>
        <v>68.333333333333329</v>
      </c>
    </row>
    <row r="9" spans="1:13" ht="14.25" customHeight="1">
      <c r="A9" s="3">
        <v>7</v>
      </c>
      <c r="B9" s="4">
        <v>20201224009</v>
      </c>
      <c r="C9" s="4" t="s">
        <v>29</v>
      </c>
      <c r="D9" s="4" t="s">
        <v>18</v>
      </c>
      <c r="E9" s="4" t="s">
        <v>30</v>
      </c>
      <c r="F9" s="4">
        <v>15754966561</v>
      </c>
      <c r="G9" s="3">
        <v>40</v>
      </c>
      <c r="H9" s="3">
        <f t="shared" si="0"/>
        <v>100</v>
      </c>
      <c r="I9" s="3">
        <v>4.03</v>
      </c>
      <c r="J9" s="3">
        <f t="shared" si="1"/>
        <v>80</v>
      </c>
      <c r="K9" s="3">
        <v>11.98</v>
      </c>
      <c r="L9" s="3">
        <f t="shared" si="2"/>
        <v>70</v>
      </c>
      <c r="M9" s="7">
        <f t="shared" si="3"/>
        <v>83.333333333333329</v>
      </c>
    </row>
    <row r="10" spans="1:13" ht="14.25" customHeight="1">
      <c r="A10" s="3">
        <v>8</v>
      </c>
      <c r="B10" s="4">
        <v>20201224010</v>
      </c>
      <c r="C10" s="4" t="s">
        <v>31</v>
      </c>
      <c r="D10" s="4" t="s">
        <v>18</v>
      </c>
      <c r="E10" s="4" t="s">
        <v>32</v>
      </c>
      <c r="F10" s="4">
        <v>15540764000</v>
      </c>
      <c r="G10" s="3">
        <v>32</v>
      </c>
      <c r="H10" s="3">
        <f t="shared" si="0"/>
        <v>100</v>
      </c>
      <c r="I10" s="3">
        <v>5.08</v>
      </c>
      <c r="J10" s="3">
        <f t="shared" si="1"/>
        <v>0</v>
      </c>
      <c r="K10" s="3">
        <v>11.12</v>
      </c>
      <c r="L10" s="3">
        <f t="shared" si="2"/>
        <v>80</v>
      </c>
      <c r="M10" s="7">
        <f t="shared" si="3"/>
        <v>60</v>
      </c>
    </row>
    <row r="11" spans="1:13" ht="14.25" customHeight="1">
      <c r="A11" s="3">
        <v>9</v>
      </c>
      <c r="B11" s="4">
        <v>20201224011</v>
      </c>
      <c r="C11" s="4" t="s">
        <v>33</v>
      </c>
      <c r="D11" s="4" t="s">
        <v>34</v>
      </c>
      <c r="E11" s="4" t="s">
        <v>35</v>
      </c>
      <c r="F11" s="4">
        <v>13947114601</v>
      </c>
      <c r="G11" s="3">
        <v>30</v>
      </c>
      <c r="H11" s="3">
        <f t="shared" si="0"/>
        <v>100</v>
      </c>
      <c r="I11" s="3">
        <v>4.49</v>
      </c>
      <c r="J11" s="3">
        <f t="shared" si="1"/>
        <v>35</v>
      </c>
      <c r="K11" s="3">
        <v>11.13</v>
      </c>
      <c r="L11" s="3">
        <f t="shared" si="2"/>
        <v>80</v>
      </c>
      <c r="M11" s="7">
        <f t="shared" si="3"/>
        <v>71.666666666666671</v>
      </c>
    </row>
    <row r="12" spans="1:13" ht="14.25" customHeight="1">
      <c r="A12" s="3">
        <v>10</v>
      </c>
      <c r="B12" s="4">
        <v>20201224012</v>
      </c>
      <c r="C12" s="4" t="s">
        <v>36</v>
      </c>
      <c r="D12" s="4" t="s">
        <v>34</v>
      </c>
      <c r="E12" s="4" t="s">
        <v>37</v>
      </c>
      <c r="F12" s="4">
        <v>15247163803</v>
      </c>
      <c r="G12" s="3">
        <v>36</v>
      </c>
      <c r="H12" s="3">
        <f t="shared" si="0"/>
        <v>100</v>
      </c>
      <c r="I12" s="3">
        <v>5.0199999999999996</v>
      </c>
      <c r="J12" s="3">
        <f t="shared" si="1"/>
        <v>0</v>
      </c>
      <c r="K12" s="3">
        <v>11.86</v>
      </c>
      <c r="L12" s="3">
        <f t="shared" si="2"/>
        <v>70</v>
      </c>
      <c r="M12" s="7">
        <f t="shared" si="3"/>
        <v>56.666666666666664</v>
      </c>
    </row>
    <row r="13" spans="1:13" ht="14.25" customHeight="1">
      <c r="A13" s="3">
        <v>11</v>
      </c>
      <c r="B13" s="4">
        <v>20201224013</v>
      </c>
      <c r="C13" s="4" t="s">
        <v>38</v>
      </c>
      <c r="D13" s="4" t="s">
        <v>18</v>
      </c>
      <c r="E13" s="4" t="s">
        <v>39</v>
      </c>
      <c r="F13" s="4">
        <v>15548767712</v>
      </c>
      <c r="G13" s="3">
        <v>45</v>
      </c>
      <c r="H13" s="3">
        <f t="shared" si="0"/>
        <v>100</v>
      </c>
      <c r="I13" s="3">
        <v>3.48</v>
      </c>
      <c r="J13" s="3">
        <f t="shared" si="1"/>
        <v>90</v>
      </c>
      <c r="K13" s="3">
        <v>10.02</v>
      </c>
      <c r="L13" s="3">
        <f t="shared" si="2"/>
        <v>100</v>
      </c>
      <c r="M13" s="7">
        <f t="shared" si="3"/>
        <v>96.666666666666671</v>
      </c>
    </row>
    <row r="14" spans="1:13" ht="14.25" customHeight="1">
      <c r="A14" s="3">
        <v>12</v>
      </c>
      <c r="B14" s="4">
        <v>20201224014</v>
      </c>
      <c r="C14" s="4" t="s">
        <v>40</v>
      </c>
      <c r="D14" s="4" t="s">
        <v>15</v>
      </c>
      <c r="E14" s="4" t="s">
        <v>41</v>
      </c>
      <c r="F14" s="4">
        <v>18804880234</v>
      </c>
      <c r="G14" s="3">
        <v>35</v>
      </c>
      <c r="H14" s="3">
        <f t="shared" si="0"/>
        <v>100</v>
      </c>
      <c r="I14" s="3">
        <v>6.28</v>
      </c>
      <c r="J14" s="3">
        <f t="shared" si="1"/>
        <v>0</v>
      </c>
      <c r="K14" s="3">
        <v>11.29</v>
      </c>
      <c r="L14" s="3">
        <f t="shared" si="2"/>
        <v>80</v>
      </c>
      <c r="M14" s="7">
        <f t="shared" si="3"/>
        <v>60</v>
      </c>
    </row>
    <row r="15" spans="1:13" ht="14.25" customHeight="1">
      <c r="A15" s="3">
        <v>13</v>
      </c>
      <c r="B15" s="4">
        <v>20201224015</v>
      </c>
      <c r="C15" s="4" t="s">
        <v>42</v>
      </c>
      <c r="D15" s="4" t="s">
        <v>34</v>
      </c>
      <c r="E15" s="4" t="s">
        <v>43</v>
      </c>
      <c r="F15" s="4">
        <v>15848912102</v>
      </c>
      <c r="G15" s="3">
        <v>50</v>
      </c>
      <c r="H15" s="3">
        <f t="shared" si="0"/>
        <v>100</v>
      </c>
      <c r="I15" s="3">
        <v>5.49</v>
      </c>
      <c r="J15" s="3">
        <f t="shared" si="1"/>
        <v>0</v>
      </c>
      <c r="K15" s="3">
        <v>12.52</v>
      </c>
      <c r="L15" s="3">
        <f t="shared" si="2"/>
        <v>60</v>
      </c>
      <c r="M15" s="7">
        <f t="shared" si="3"/>
        <v>53.333333333333336</v>
      </c>
    </row>
    <row r="16" spans="1:13" ht="14.25" customHeight="1">
      <c r="A16" s="3">
        <v>14</v>
      </c>
      <c r="B16" s="4">
        <v>20201224018</v>
      </c>
      <c r="C16" s="4" t="s">
        <v>44</v>
      </c>
      <c r="D16" s="4" t="s">
        <v>15</v>
      </c>
      <c r="E16" s="4" t="s">
        <v>45</v>
      </c>
      <c r="F16" s="4">
        <v>13404808239</v>
      </c>
      <c r="G16" s="3">
        <v>41</v>
      </c>
      <c r="H16" s="3">
        <f t="shared" si="0"/>
        <v>100</v>
      </c>
      <c r="I16" s="3">
        <v>4.0199999999999996</v>
      </c>
      <c r="J16" s="3">
        <f t="shared" si="1"/>
        <v>80</v>
      </c>
      <c r="K16" s="3">
        <v>10.34</v>
      </c>
      <c r="L16" s="3">
        <f t="shared" si="2"/>
        <v>100</v>
      </c>
      <c r="M16" s="7">
        <f t="shared" si="3"/>
        <v>93.333333333333329</v>
      </c>
    </row>
    <row r="17" spans="1:13" ht="14.25" customHeight="1">
      <c r="A17" s="3">
        <v>15</v>
      </c>
      <c r="B17" s="4">
        <v>20201224019</v>
      </c>
      <c r="C17" s="4" t="s">
        <v>46</v>
      </c>
      <c r="D17" s="4" t="s">
        <v>15</v>
      </c>
      <c r="E17" s="4" t="s">
        <v>47</v>
      </c>
      <c r="F17" s="4">
        <v>18548181205</v>
      </c>
      <c r="G17" s="3">
        <v>44</v>
      </c>
      <c r="H17" s="3">
        <f t="shared" si="0"/>
        <v>100</v>
      </c>
      <c r="I17" s="3">
        <v>4.22</v>
      </c>
      <c r="J17" s="3">
        <f t="shared" si="1"/>
        <v>60</v>
      </c>
      <c r="K17" s="3">
        <v>9.7200000000000006</v>
      </c>
      <c r="L17" s="3">
        <f t="shared" si="2"/>
        <v>100</v>
      </c>
      <c r="M17" s="7">
        <f t="shared" si="3"/>
        <v>86.666666666666671</v>
      </c>
    </row>
    <row r="18" spans="1:13" ht="14.25" customHeight="1">
      <c r="A18" s="3">
        <v>16</v>
      </c>
      <c r="B18" s="4">
        <v>20201224020</v>
      </c>
      <c r="C18" s="4" t="s">
        <v>48</v>
      </c>
      <c r="D18" s="4" t="s">
        <v>15</v>
      </c>
      <c r="E18" s="4" t="s">
        <v>49</v>
      </c>
      <c r="F18" s="4">
        <v>17614719307</v>
      </c>
      <c r="G18" s="3"/>
      <c r="H18" s="3">
        <f t="shared" si="0"/>
        <v>0</v>
      </c>
      <c r="I18" s="3"/>
      <c r="J18" s="3">
        <f t="shared" si="1"/>
        <v>100</v>
      </c>
      <c r="K18" s="3"/>
      <c r="L18" s="3">
        <f t="shared" si="2"/>
        <v>100</v>
      </c>
      <c r="M18" s="7">
        <f t="shared" si="3"/>
        <v>66.666666666666671</v>
      </c>
    </row>
    <row r="19" spans="1:13" ht="14.25" customHeight="1">
      <c r="A19" s="3">
        <v>17</v>
      </c>
      <c r="B19" s="4">
        <v>20201224021</v>
      </c>
      <c r="C19" s="4" t="s">
        <v>50</v>
      </c>
      <c r="D19" s="4" t="s">
        <v>15</v>
      </c>
      <c r="E19" s="4" t="s">
        <v>51</v>
      </c>
      <c r="F19" s="4">
        <v>15248107985</v>
      </c>
      <c r="G19" s="3">
        <v>29</v>
      </c>
      <c r="H19" s="3">
        <f t="shared" si="0"/>
        <v>90</v>
      </c>
      <c r="I19" s="3">
        <v>4.18</v>
      </c>
      <c r="J19" s="3">
        <f t="shared" si="1"/>
        <v>60</v>
      </c>
      <c r="K19" s="3">
        <v>10.43</v>
      </c>
      <c r="L19" s="3">
        <f t="shared" si="2"/>
        <v>90</v>
      </c>
      <c r="M19" s="7">
        <f t="shared" si="3"/>
        <v>80</v>
      </c>
    </row>
    <row r="20" spans="1:13" ht="14.25" customHeight="1">
      <c r="A20" s="3">
        <v>18</v>
      </c>
      <c r="B20" s="4">
        <v>20201224022</v>
      </c>
      <c r="C20" s="4" t="s">
        <v>52</v>
      </c>
      <c r="D20" s="4" t="s">
        <v>34</v>
      </c>
      <c r="E20" s="4" t="s">
        <v>53</v>
      </c>
      <c r="F20" s="4">
        <v>18847144748</v>
      </c>
      <c r="G20" s="3">
        <v>34</v>
      </c>
      <c r="H20" s="3">
        <f t="shared" si="0"/>
        <v>100</v>
      </c>
      <c r="I20" s="3">
        <v>3.36</v>
      </c>
      <c r="J20" s="3">
        <f t="shared" si="1"/>
        <v>100</v>
      </c>
      <c r="K20" s="3">
        <v>9.9499999999999993</v>
      </c>
      <c r="L20" s="3">
        <f t="shared" si="2"/>
        <v>100</v>
      </c>
      <c r="M20" s="7">
        <f t="shared" si="3"/>
        <v>100</v>
      </c>
    </row>
    <row r="21" spans="1:13" ht="14.25" customHeight="1">
      <c r="A21" s="3">
        <v>19</v>
      </c>
      <c r="B21" s="4">
        <v>20201224023</v>
      </c>
      <c r="C21" s="4" t="s">
        <v>54</v>
      </c>
      <c r="D21" s="4" t="s">
        <v>15</v>
      </c>
      <c r="E21" s="4" t="s">
        <v>55</v>
      </c>
      <c r="F21" s="4">
        <v>15661067525</v>
      </c>
      <c r="G21" s="3">
        <v>45</v>
      </c>
      <c r="H21" s="3">
        <f t="shared" si="0"/>
        <v>100</v>
      </c>
      <c r="I21" s="3">
        <v>4.3899999999999997</v>
      </c>
      <c r="J21" s="3">
        <f t="shared" si="1"/>
        <v>40</v>
      </c>
      <c r="K21" s="3">
        <v>9.81</v>
      </c>
      <c r="L21" s="3">
        <f t="shared" si="2"/>
        <v>100</v>
      </c>
      <c r="M21" s="7">
        <f t="shared" si="3"/>
        <v>80</v>
      </c>
    </row>
    <row r="22" spans="1:13" ht="14.25" customHeight="1">
      <c r="A22" s="3">
        <v>20</v>
      </c>
      <c r="B22" s="4">
        <v>20201224024</v>
      </c>
      <c r="C22" s="4" t="s">
        <v>56</v>
      </c>
      <c r="D22" s="4" t="s">
        <v>25</v>
      </c>
      <c r="E22" s="4" t="s">
        <v>57</v>
      </c>
      <c r="F22" s="4">
        <v>15598286085</v>
      </c>
      <c r="G22" s="3">
        <v>21</v>
      </c>
      <c r="H22" s="3">
        <f t="shared" si="0"/>
        <v>50</v>
      </c>
      <c r="I22" s="3">
        <v>4.41</v>
      </c>
      <c r="J22" s="3">
        <f t="shared" si="1"/>
        <v>40</v>
      </c>
      <c r="K22" s="3">
        <v>10.26</v>
      </c>
      <c r="L22" s="3">
        <f t="shared" si="2"/>
        <v>100</v>
      </c>
      <c r="M22" s="7">
        <f t="shared" si="3"/>
        <v>63.333333333333336</v>
      </c>
    </row>
    <row r="23" spans="1:13" ht="14.25" customHeight="1">
      <c r="A23" s="3">
        <v>21</v>
      </c>
      <c r="B23" s="4">
        <v>20201224026</v>
      </c>
      <c r="C23" s="4" t="s">
        <v>58</v>
      </c>
      <c r="D23" s="4" t="s">
        <v>15</v>
      </c>
      <c r="E23" s="4" t="s">
        <v>59</v>
      </c>
      <c r="F23" s="4">
        <v>15560796079</v>
      </c>
      <c r="G23" s="3">
        <v>33</v>
      </c>
      <c r="H23" s="3">
        <f t="shared" si="0"/>
        <v>100</v>
      </c>
      <c r="I23" s="3">
        <v>4.4000000000000004</v>
      </c>
      <c r="J23" s="3">
        <f t="shared" si="1"/>
        <v>40</v>
      </c>
      <c r="K23" s="3">
        <v>10.11</v>
      </c>
      <c r="L23" s="3">
        <f t="shared" si="2"/>
        <v>100</v>
      </c>
      <c r="M23" s="7">
        <f t="shared" si="3"/>
        <v>80</v>
      </c>
    </row>
    <row r="24" spans="1:13" ht="14.25" customHeight="1">
      <c r="A24" s="3">
        <v>22</v>
      </c>
      <c r="B24" s="4">
        <v>20201224027</v>
      </c>
      <c r="C24" s="5" t="s">
        <v>60</v>
      </c>
      <c r="D24" s="4" t="s">
        <v>34</v>
      </c>
      <c r="E24" s="4" t="s">
        <v>61</v>
      </c>
      <c r="F24" s="4">
        <v>15326098178</v>
      </c>
      <c r="G24" s="3">
        <v>23</v>
      </c>
      <c r="H24" s="3">
        <f t="shared" si="0"/>
        <v>60</v>
      </c>
      <c r="I24" s="3">
        <v>7.05</v>
      </c>
      <c r="J24" s="3">
        <f t="shared" si="1"/>
        <v>0</v>
      </c>
      <c r="K24" s="3">
        <v>10.44</v>
      </c>
      <c r="L24" s="3">
        <f t="shared" si="2"/>
        <v>90</v>
      </c>
      <c r="M24" s="7">
        <f t="shared" si="3"/>
        <v>50</v>
      </c>
    </row>
    <row r="25" spans="1:13" ht="14.25" customHeight="1">
      <c r="A25" s="3">
        <v>23</v>
      </c>
      <c r="B25" s="4">
        <v>20201224029</v>
      </c>
      <c r="C25" s="4" t="s">
        <v>62</v>
      </c>
      <c r="D25" s="4" t="s">
        <v>18</v>
      </c>
      <c r="E25" s="4" t="s">
        <v>63</v>
      </c>
      <c r="F25" s="4">
        <v>15148085998</v>
      </c>
      <c r="G25" s="3">
        <v>37</v>
      </c>
      <c r="H25" s="3">
        <f t="shared" si="0"/>
        <v>100</v>
      </c>
      <c r="I25" s="3">
        <v>4.4000000000000004</v>
      </c>
      <c r="J25" s="3">
        <f t="shared" si="1"/>
        <v>40</v>
      </c>
      <c r="K25" s="3">
        <v>11.12</v>
      </c>
      <c r="L25" s="3">
        <f t="shared" si="2"/>
        <v>80</v>
      </c>
      <c r="M25" s="7">
        <f t="shared" si="3"/>
        <v>73.333333333333329</v>
      </c>
    </row>
    <row r="26" spans="1:13" ht="14.25" customHeight="1">
      <c r="A26" s="3">
        <v>24</v>
      </c>
      <c r="B26" s="4">
        <v>20201224030</v>
      </c>
      <c r="C26" s="4" t="s">
        <v>64</v>
      </c>
      <c r="D26" s="4" t="s">
        <v>25</v>
      </c>
      <c r="E26" s="6" t="s">
        <v>65</v>
      </c>
      <c r="F26" s="4">
        <v>15391133563</v>
      </c>
      <c r="G26" s="3">
        <v>53</v>
      </c>
      <c r="H26" s="3">
        <f t="shared" si="0"/>
        <v>100</v>
      </c>
      <c r="I26" s="3">
        <v>4.07</v>
      </c>
      <c r="J26" s="3">
        <f t="shared" si="1"/>
        <v>70</v>
      </c>
      <c r="K26" s="3">
        <v>9.91</v>
      </c>
      <c r="L26" s="3">
        <f t="shared" si="2"/>
        <v>100</v>
      </c>
      <c r="M26" s="7">
        <f t="shared" si="3"/>
        <v>90</v>
      </c>
    </row>
    <row r="27" spans="1:13" ht="14.25" customHeight="1">
      <c r="A27" s="3">
        <v>25</v>
      </c>
      <c r="B27" s="4">
        <v>20201224031</v>
      </c>
      <c r="C27" s="4" t="s">
        <v>66</v>
      </c>
      <c r="D27" s="4" t="s">
        <v>15</v>
      </c>
      <c r="E27" s="6" t="s">
        <v>67</v>
      </c>
      <c r="F27" s="4">
        <v>15648142411</v>
      </c>
      <c r="G27" s="3">
        <v>31</v>
      </c>
      <c r="H27" s="3">
        <f t="shared" si="0"/>
        <v>100</v>
      </c>
      <c r="I27" s="3">
        <v>5.4</v>
      </c>
      <c r="J27" s="3">
        <f t="shared" si="1"/>
        <v>0</v>
      </c>
      <c r="K27" s="3">
        <v>10.81</v>
      </c>
      <c r="L27" s="3">
        <f t="shared" si="2"/>
        <v>90</v>
      </c>
      <c r="M27" s="7">
        <f t="shared" si="3"/>
        <v>63.333333333333336</v>
      </c>
    </row>
    <row r="28" spans="1:13" ht="14.25" customHeight="1">
      <c r="A28" s="3">
        <v>26</v>
      </c>
      <c r="B28" s="4">
        <v>20201224032</v>
      </c>
      <c r="C28" s="4" t="s">
        <v>68</v>
      </c>
      <c r="D28" s="4" t="s">
        <v>69</v>
      </c>
      <c r="E28" s="6" t="s">
        <v>70</v>
      </c>
      <c r="F28" s="4">
        <v>15047881294</v>
      </c>
      <c r="G28" s="3">
        <v>26</v>
      </c>
      <c r="H28" s="3">
        <f t="shared" si="0"/>
        <v>80</v>
      </c>
      <c r="I28" s="3">
        <v>4.5599999999999996</v>
      </c>
      <c r="J28" s="3">
        <f t="shared" si="1"/>
        <v>25</v>
      </c>
      <c r="K28" s="3">
        <v>10.28</v>
      </c>
      <c r="L28" s="3">
        <f t="shared" si="2"/>
        <v>100</v>
      </c>
      <c r="M28" s="7">
        <f t="shared" si="3"/>
        <v>68.333333333333329</v>
      </c>
    </row>
    <row r="29" spans="1:13" ht="14.25" customHeight="1">
      <c r="A29" s="3">
        <v>27</v>
      </c>
      <c r="B29" s="4">
        <v>20201224033</v>
      </c>
      <c r="C29" s="4" t="s">
        <v>71</v>
      </c>
      <c r="D29" s="4" t="s">
        <v>15</v>
      </c>
      <c r="E29" s="4" t="s">
        <v>72</v>
      </c>
      <c r="F29" s="4">
        <v>15124777654</v>
      </c>
      <c r="G29" s="3">
        <v>31</v>
      </c>
      <c r="H29" s="3">
        <f t="shared" si="0"/>
        <v>100</v>
      </c>
      <c r="I29" s="3">
        <v>5.0999999999999996</v>
      </c>
      <c r="J29" s="3">
        <f t="shared" si="1"/>
        <v>0</v>
      </c>
      <c r="K29" s="3">
        <v>9.99</v>
      </c>
      <c r="L29" s="3">
        <f t="shared" si="2"/>
        <v>100</v>
      </c>
      <c r="M29" s="7">
        <f t="shared" si="3"/>
        <v>66.666666666666671</v>
      </c>
    </row>
    <row r="30" spans="1:13" ht="14.25" customHeight="1">
      <c r="A30" s="3">
        <v>28</v>
      </c>
      <c r="B30" s="4">
        <v>20201224035</v>
      </c>
      <c r="C30" s="4" t="s">
        <v>73</v>
      </c>
      <c r="D30" s="4" t="s">
        <v>25</v>
      </c>
      <c r="E30" s="4" t="s">
        <v>74</v>
      </c>
      <c r="F30" s="4">
        <v>18686013322</v>
      </c>
      <c r="G30" s="3">
        <v>41</v>
      </c>
      <c r="H30" s="3">
        <f t="shared" si="0"/>
        <v>100</v>
      </c>
      <c r="I30" s="3">
        <v>4.32</v>
      </c>
      <c r="J30" s="3">
        <f t="shared" si="1"/>
        <v>50</v>
      </c>
      <c r="K30" s="3">
        <v>9.85</v>
      </c>
      <c r="L30" s="3">
        <f t="shared" si="2"/>
        <v>100</v>
      </c>
      <c r="M30" s="7">
        <f t="shared" si="3"/>
        <v>83.333333333333329</v>
      </c>
    </row>
    <row r="31" spans="1:13" ht="14.25" customHeight="1">
      <c r="A31" s="3">
        <v>29</v>
      </c>
      <c r="B31" s="4">
        <v>20201224036</v>
      </c>
      <c r="C31" s="4" t="s">
        <v>75</v>
      </c>
      <c r="D31" s="4" t="s">
        <v>15</v>
      </c>
      <c r="E31" s="4" t="s">
        <v>76</v>
      </c>
      <c r="F31" s="4">
        <v>15848922974</v>
      </c>
      <c r="G31" s="3">
        <v>30</v>
      </c>
      <c r="H31" s="3">
        <f t="shared" si="0"/>
        <v>100</v>
      </c>
      <c r="I31" s="3">
        <v>4.1900000000000004</v>
      </c>
      <c r="J31" s="3">
        <f t="shared" si="1"/>
        <v>60</v>
      </c>
      <c r="K31" s="3">
        <v>10.9</v>
      </c>
      <c r="L31" s="3">
        <f t="shared" si="2"/>
        <v>90</v>
      </c>
      <c r="M31" s="7">
        <f t="shared" si="3"/>
        <v>83.333333333333329</v>
      </c>
    </row>
    <row r="32" spans="1:13" ht="14.25" customHeight="1">
      <c r="A32" s="3">
        <v>30</v>
      </c>
      <c r="B32" s="4">
        <v>20201224037</v>
      </c>
      <c r="C32" s="4" t="s">
        <v>77</v>
      </c>
      <c r="D32" s="4" t="s">
        <v>18</v>
      </c>
      <c r="E32" s="6" t="s">
        <v>78</v>
      </c>
      <c r="F32" s="4">
        <v>17395961453</v>
      </c>
      <c r="G32" s="3">
        <v>58</v>
      </c>
      <c r="H32" s="3">
        <f t="shared" si="0"/>
        <v>100</v>
      </c>
      <c r="I32" s="3">
        <v>3.56</v>
      </c>
      <c r="J32" s="3">
        <f t="shared" si="1"/>
        <v>80</v>
      </c>
      <c r="K32" s="3">
        <v>9.35</v>
      </c>
      <c r="L32" s="3">
        <f t="shared" si="2"/>
        <v>100</v>
      </c>
      <c r="M32" s="7">
        <f t="shared" si="3"/>
        <v>93.333333333333329</v>
      </c>
    </row>
    <row r="33" spans="1:13" ht="14.25" customHeight="1">
      <c r="A33" s="3">
        <v>31</v>
      </c>
      <c r="B33" s="4">
        <v>20201224038</v>
      </c>
      <c r="C33" s="4" t="s">
        <v>79</v>
      </c>
      <c r="D33" s="4" t="s">
        <v>15</v>
      </c>
      <c r="E33" s="4" t="s">
        <v>80</v>
      </c>
      <c r="F33" s="4">
        <v>15560910011</v>
      </c>
      <c r="G33" s="3">
        <v>29</v>
      </c>
      <c r="H33" s="3">
        <f t="shared" si="0"/>
        <v>90</v>
      </c>
      <c r="I33" s="3">
        <v>4.5199999999999996</v>
      </c>
      <c r="J33" s="3">
        <f t="shared" si="1"/>
        <v>30</v>
      </c>
      <c r="K33" s="3">
        <v>10.11</v>
      </c>
      <c r="L33" s="3">
        <f t="shared" si="2"/>
        <v>100</v>
      </c>
      <c r="M33" s="7">
        <f t="shared" si="3"/>
        <v>73.333333333333329</v>
      </c>
    </row>
    <row r="34" spans="1:13" ht="14.25" customHeight="1">
      <c r="A34" s="3">
        <v>32</v>
      </c>
      <c r="B34" s="4">
        <v>20201224039</v>
      </c>
      <c r="C34" s="4" t="s">
        <v>81</v>
      </c>
      <c r="D34" s="4" t="s">
        <v>15</v>
      </c>
      <c r="E34" s="4" t="s">
        <v>82</v>
      </c>
      <c r="F34" s="4">
        <v>18548181234</v>
      </c>
      <c r="G34" s="3">
        <v>28</v>
      </c>
      <c r="H34" s="3">
        <f t="shared" si="0"/>
        <v>90</v>
      </c>
      <c r="I34" s="3">
        <v>5.48</v>
      </c>
      <c r="J34" s="3">
        <f t="shared" si="1"/>
        <v>0</v>
      </c>
      <c r="K34" s="3">
        <v>10.82</v>
      </c>
      <c r="L34" s="3">
        <f t="shared" si="2"/>
        <v>90</v>
      </c>
      <c r="M34" s="7">
        <f t="shared" si="3"/>
        <v>60</v>
      </c>
    </row>
    <row r="35" spans="1:13" ht="14.25" customHeight="1">
      <c r="A35" s="3">
        <v>33</v>
      </c>
      <c r="B35" s="4">
        <v>20201224040</v>
      </c>
      <c r="C35" s="4" t="s">
        <v>83</v>
      </c>
      <c r="D35" s="4" t="s">
        <v>15</v>
      </c>
      <c r="E35" s="6" t="s">
        <v>84</v>
      </c>
      <c r="F35" s="4">
        <v>17600199325</v>
      </c>
      <c r="G35" s="3">
        <v>17</v>
      </c>
      <c r="H35" s="3">
        <f t="shared" si="0"/>
        <v>40</v>
      </c>
      <c r="I35" s="3">
        <v>6.04</v>
      </c>
      <c r="J35" s="3">
        <f t="shared" si="1"/>
        <v>0</v>
      </c>
      <c r="K35" s="3">
        <v>11.03</v>
      </c>
      <c r="L35" s="3">
        <f t="shared" si="2"/>
        <v>80</v>
      </c>
      <c r="M35" s="7">
        <f t="shared" si="3"/>
        <v>40</v>
      </c>
    </row>
    <row r="36" spans="1:13" ht="14.25" customHeight="1">
      <c r="A36" s="3">
        <v>34</v>
      </c>
      <c r="B36" s="4">
        <v>20201224041</v>
      </c>
      <c r="C36" s="4" t="s">
        <v>85</v>
      </c>
      <c r="D36" s="4" t="s">
        <v>86</v>
      </c>
      <c r="E36" s="6" t="s">
        <v>87</v>
      </c>
      <c r="F36" s="4">
        <v>18804898980</v>
      </c>
      <c r="G36" s="3"/>
      <c r="H36" s="3">
        <f t="shared" si="0"/>
        <v>0</v>
      </c>
      <c r="I36" s="3"/>
      <c r="J36" s="3">
        <f t="shared" si="1"/>
        <v>100</v>
      </c>
      <c r="K36" s="3"/>
      <c r="L36" s="3">
        <f t="shared" si="2"/>
        <v>100</v>
      </c>
      <c r="M36" s="7">
        <f t="shared" si="3"/>
        <v>66.666666666666671</v>
      </c>
    </row>
    <row r="37" spans="1:13" ht="14.25" customHeight="1">
      <c r="A37" s="3">
        <v>35</v>
      </c>
      <c r="B37" s="4">
        <v>20201224042</v>
      </c>
      <c r="C37" s="4" t="s">
        <v>88</v>
      </c>
      <c r="D37" s="4" t="s">
        <v>15</v>
      </c>
      <c r="E37" s="4" t="s">
        <v>89</v>
      </c>
      <c r="F37" s="4">
        <v>18004840490</v>
      </c>
      <c r="G37" s="3">
        <v>45</v>
      </c>
      <c r="H37" s="3">
        <f t="shared" si="0"/>
        <v>100</v>
      </c>
      <c r="I37" s="3">
        <v>3.38</v>
      </c>
      <c r="J37" s="3">
        <f t="shared" si="1"/>
        <v>100</v>
      </c>
      <c r="K37" s="3">
        <v>10.28</v>
      </c>
      <c r="L37" s="3">
        <f t="shared" si="2"/>
        <v>100</v>
      </c>
      <c r="M37" s="7">
        <f t="shared" si="3"/>
        <v>100</v>
      </c>
    </row>
    <row r="38" spans="1:13" ht="14.25" customHeight="1">
      <c r="A38" s="3">
        <v>36</v>
      </c>
      <c r="B38" s="4">
        <v>20201224043</v>
      </c>
      <c r="C38" s="4" t="s">
        <v>90</v>
      </c>
      <c r="D38" s="4" t="s">
        <v>34</v>
      </c>
      <c r="E38" s="4" t="s">
        <v>91</v>
      </c>
      <c r="F38" s="4">
        <v>17614813778</v>
      </c>
      <c r="G38" s="3">
        <v>30</v>
      </c>
      <c r="H38" s="3">
        <f t="shared" si="0"/>
        <v>100</v>
      </c>
      <c r="I38" s="3">
        <v>4.53</v>
      </c>
      <c r="J38" s="3">
        <f t="shared" si="1"/>
        <v>30</v>
      </c>
      <c r="K38" s="3">
        <v>10.19</v>
      </c>
      <c r="L38" s="3">
        <f t="shared" si="2"/>
        <v>100</v>
      </c>
      <c r="M38" s="7">
        <f t="shared" si="3"/>
        <v>76.666666666666671</v>
      </c>
    </row>
    <row r="39" spans="1:13" ht="14.25" customHeight="1">
      <c r="A39" s="3">
        <v>37</v>
      </c>
      <c r="B39" s="4">
        <v>20201224044</v>
      </c>
      <c r="C39" s="4" t="s">
        <v>92</v>
      </c>
      <c r="D39" s="4" t="s">
        <v>15</v>
      </c>
      <c r="E39" s="4" t="s">
        <v>93</v>
      </c>
      <c r="F39" s="4">
        <v>15148094759</v>
      </c>
      <c r="G39" s="3">
        <v>25</v>
      </c>
      <c r="H39" s="3">
        <f t="shared" si="0"/>
        <v>70</v>
      </c>
      <c r="I39" s="3">
        <v>5.04</v>
      </c>
      <c r="J39" s="3">
        <f t="shared" si="1"/>
        <v>0</v>
      </c>
      <c r="K39" s="3">
        <v>10.84</v>
      </c>
      <c r="L39" s="3">
        <f t="shared" si="2"/>
        <v>90</v>
      </c>
      <c r="M39" s="7">
        <f t="shared" si="3"/>
        <v>53.333333333333336</v>
      </c>
    </row>
    <row r="40" spans="1:13" ht="14.25" customHeight="1">
      <c r="A40" s="3">
        <v>38</v>
      </c>
      <c r="B40" s="4">
        <v>20201224045</v>
      </c>
      <c r="C40" s="4" t="s">
        <v>94</v>
      </c>
      <c r="D40" s="4" t="s">
        <v>34</v>
      </c>
      <c r="E40" s="4" t="s">
        <v>95</v>
      </c>
      <c r="F40" s="4">
        <v>18204895062</v>
      </c>
      <c r="G40" s="3">
        <v>24</v>
      </c>
      <c r="H40" s="3">
        <f t="shared" si="0"/>
        <v>70</v>
      </c>
      <c r="I40" s="3">
        <v>5.08</v>
      </c>
      <c r="J40" s="3">
        <f t="shared" si="1"/>
        <v>0</v>
      </c>
      <c r="K40" s="3">
        <v>10.42</v>
      </c>
      <c r="L40" s="3">
        <f t="shared" si="2"/>
        <v>90</v>
      </c>
      <c r="M40" s="7">
        <f t="shared" si="3"/>
        <v>53.333333333333336</v>
      </c>
    </row>
    <row r="41" spans="1:13" ht="14.25" customHeight="1">
      <c r="A41" s="3">
        <v>39</v>
      </c>
      <c r="B41" s="4">
        <v>20201224048</v>
      </c>
      <c r="C41" s="4" t="s">
        <v>96</v>
      </c>
      <c r="D41" s="4" t="s">
        <v>15</v>
      </c>
      <c r="E41" s="4" t="s">
        <v>97</v>
      </c>
      <c r="F41" s="4">
        <v>18947924752</v>
      </c>
      <c r="G41" s="3">
        <v>50</v>
      </c>
      <c r="H41" s="3">
        <f t="shared" si="0"/>
        <v>100</v>
      </c>
      <c r="I41" s="3">
        <v>3.59</v>
      </c>
      <c r="J41" s="3">
        <f t="shared" si="1"/>
        <v>80</v>
      </c>
      <c r="K41" s="3">
        <v>9.5299999999999994</v>
      </c>
      <c r="L41" s="3">
        <f t="shared" si="2"/>
        <v>100</v>
      </c>
      <c r="M41" s="7">
        <f t="shared" si="3"/>
        <v>93.333333333333329</v>
      </c>
    </row>
    <row r="42" spans="1:13" ht="14.25" customHeight="1">
      <c r="A42" s="3">
        <v>40</v>
      </c>
      <c r="B42" s="4">
        <v>20201224052</v>
      </c>
      <c r="C42" s="4" t="s">
        <v>98</v>
      </c>
      <c r="D42" s="4" t="s">
        <v>18</v>
      </c>
      <c r="E42" s="4" t="s">
        <v>99</v>
      </c>
      <c r="F42" s="4">
        <v>15540233576</v>
      </c>
      <c r="G42" s="3">
        <v>60</v>
      </c>
      <c r="H42" s="3">
        <f t="shared" si="0"/>
        <v>100</v>
      </c>
      <c r="I42" s="3">
        <v>5.09</v>
      </c>
      <c r="J42" s="3">
        <f t="shared" si="1"/>
        <v>0</v>
      </c>
      <c r="K42" s="3">
        <v>10.33</v>
      </c>
      <c r="L42" s="3">
        <f t="shared" si="2"/>
        <v>100</v>
      </c>
      <c r="M42" s="7">
        <f t="shared" si="3"/>
        <v>66.666666666666671</v>
      </c>
    </row>
    <row r="43" spans="1:13" ht="14.25" customHeight="1">
      <c r="A43" s="3">
        <v>41</v>
      </c>
      <c r="B43" s="4">
        <v>20201224053</v>
      </c>
      <c r="C43" s="4" t="s">
        <v>100</v>
      </c>
      <c r="D43" s="4" t="s">
        <v>18</v>
      </c>
      <c r="E43" s="4" t="s">
        <v>101</v>
      </c>
      <c r="F43" s="4">
        <v>13337122149</v>
      </c>
      <c r="G43" s="3"/>
      <c r="H43" s="3">
        <f t="shared" si="0"/>
        <v>0</v>
      </c>
      <c r="I43" s="3"/>
      <c r="J43" s="3">
        <f t="shared" si="1"/>
        <v>100</v>
      </c>
      <c r="K43" s="3"/>
      <c r="L43" s="3">
        <f t="shared" si="2"/>
        <v>100</v>
      </c>
      <c r="M43" s="7">
        <f t="shared" si="3"/>
        <v>66.666666666666671</v>
      </c>
    </row>
    <row r="44" spans="1:13" ht="14.25" customHeight="1">
      <c r="A44" s="3">
        <v>42</v>
      </c>
      <c r="B44" s="4">
        <v>20201224054</v>
      </c>
      <c r="C44" s="4" t="s">
        <v>102</v>
      </c>
      <c r="D44" s="4" t="s">
        <v>15</v>
      </c>
      <c r="E44" s="4" t="s">
        <v>103</v>
      </c>
      <c r="F44" s="4">
        <v>15661097644</v>
      </c>
      <c r="G44" s="3">
        <v>54</v>
      </c>
      <c r="H44" s="3">
        <f t="shared" si="0"/>
        <v>100</v>
      </c>
      <c r="I44" s="3">
        <v>4.0199999999999996</v>
      </c>
      <c r="J44" s="3">
        <f t="shared" si="1"/>
        <v>80</v>
      </c>
      <c r="K44" s="3">
        <v>10.09</v>
      </c>
      <c r="L44" s="3">
        <f t="shared" si="2"/>
        <v>100</v>
      </c>
      <c r="M44" s="7">
        <f t="shared" si="3"/>
        <v>93.333333333333329</v>
      </c>
    </row>
    <row r="45" spans="1:13" ht="14.25" customHeight="1">
      <c r="A45" s="3">
        <v>43</v>
      </c>
      <c r="B45" s="4">
        <v>20201224055</v>
      </c>
      <c r="C45" s="4" t="s">
        <v>104</v>
      </c>
      <c r="D45" s="4" t="s">
        <v>15</v>
      </c>
      <c r="E45" s="4" t="s">
        <v>105</v>
      </c>
      <c r="F45" s="4">
        <v>13214048198</v>
      </c>
      <c r="G45" s="3">
        <v>52</v>
      </c>
      <c r="H45" s="3">
        <f t="shared" si="0"/>
        <v>100</v>
      </c>
      <c r="I45" s="3">
        <v>4.37</v>
      </c>
      <c r="J45" s="3">
        <f t="shared" si="1"/>
        <v>40</v>
      </c>
      <c r="K45" s="3">
        <v>10.09</v>
      </c>
      <c r="L45" s="3">
        <f t="shared" si="2"/>
        <v>100</v>
      </c>
      <c r="M45" s="7">
        <f t="shared" si="3"/>
        <v>80</v>
      </c>
    </row>
    <row r="46" spans="1:13" ht="14.25" customHeight="1">
      <c r="A46" s="3">
        <v>44</v>
      </c>
      <c r="B46" s="4">
        <v>20201224056</v>
      </c>
      <c r="C46" s="4" t="s">
        <v>106</v>
      </c>
      <c r="D46" s="4" t="s">
        <v>15</v>
      </c>
      <c r="E46" s="4" t="s">
        <v>107</v>
      </c>
      <c r="F46" s="4">
        <v>18647213879</v>
      </c>
      <c r="G46" s="3">
        <v>30</v>
      </c>
      <c r="H46" s="3">
        <f t="shared" si="0"/>
        <v>100</v>
      </c>
      <c r="I46" s="3">
        <v>5.1100000000000003</v>
      </c>
      <c r="J46" s="3">
        <f t="shared" si="1"/>
        <v>0</v>
      </c>
      <c r="K46" s="3">
        <v>10.210000000000001</v>
      </c>
      <c r="L46" s="3">
        <f t="shared" si="2"/>
        <v>100</v>
      </c>
      <c r="M46" s="7">
        <f t="shared" si="3"/>
        <v>66.666666666666671</v>
      </c>
    </row>
    <row r="47" spans="1:13" ht="14.25" customHeight="1">
      <c r="A47" s="3">
        <v>45</v>
      </c>
      <c r="B47" s="4">
        <v>20201224057</v>
      </c>
      <c r="C47" s="4" t="s">
        <v>108</v>
      </c>
      <c r="D47" s="4" t="s">
        <v>18</v>
      </c>
      <c r="E47" s="4" t="s">
        <v>109</v>
      </c>
      <c r="F47" s="4">
        <v>15504710900</v>
      </c>
      <c r="G47" s="3">
        <v>31</v>
      </c>
      <c r="H47" s="3">
        <f t="shared" si="0"/>
        <v>100</v>
      </c>
      <c r="I47" s="3">
        <v>5.14</v>
      </c>
      <c r="J47" s="3">
        <f t="shared" si="1"/>
        <v>0</v>
      </c>
      <c r="K47" s="3">
        <v>10.53</v>
      </c>
      <c r="L47" s="3">
        <f t="shared" si="2"/>
        <v>90</v>
      </c>
      <c r="M47" s="7">
        <f t="shared" si="3"/>
        <v>63.333333333333336</v>
      </c>
    </row>
  </sheetData>
  <mergeCells count="1">
    <mergeCell ref="A1:M1"/>
  </mergeCells>
  <phoneticPr fontId="0" type="noConversion"/>
  <pageMargins left="0.69991251615088756" right="0.69991251615088756" top="0.74990626395218019" bottom="0.74990626395218019" header="0.29996251027415122" footer="0.29996251027415122"/>
  <pageSetup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B47"/>
  <sheetViews>
    <sheetView tabSelected="1" zoomScaleNormal="100" workbookViewId="0">
      <selection activeCell="M2" sqref="M2"/>
    </sheetView>
  </sheetViews>
  <sheetFormatPr defaultColWidth="9.5" defaultRowHeight="20.25"/>
  <cols>
    <col min="1" max="1" width="7" style="8" customWidth="1"/>
    <col min="2" max="2" width="22.75" style="8" customWidth="1"/>
    <col min="3" max="10" width="0" style="8" hidden="1" customWidth="1"/>
    <col min="11" max="11" width="24.875" style="8" customWidth="1"/>
    <col min="12" max="16382" width="9.5" style="8"/>
  </cols>
  <sheetData>
    <row r="1" spans="1:11" ht="70.5" customHeight="1">
      <c r="A1" s="19" t="s">
        <v>110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49.5" customHeight="1">
      <c r="A2" s="9" t="s">
        <v>1</v>
      </c>
      <c r="B2" s="9" t="s">
        <v>2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  <c r="K2" s="9" t="s">
        <v>13</v>
      </c>
    </row>
    <row r="3" spans="1:11">
      <c r="A3" s="9">
        <v>1</v>
      </c>
      <c r="B3" s="10">
        <v>20201224022</v>
      </c>
      <c r="C3" s="10" t="s">
        <v>53</v>
      </c>
      <c r="D3" s="10">
        <v>18847144748</v>
      </c>
      <c r="E3" s="9">
        <v>34</v>
      </c>
      <c r="F3" s="9">
        <f t="shared" ref="F3:F44" si="0">IF(E3&gt;=30,100,IF(E3&gt;=28,90,IF(E3&gt;=26,80,IF(E3&gt;=24,70,IF(E3&gt;=22,60,IF(E3&gt;=20,50,IF(E3&gt;=17,40,IF(E3&gt;=15,35,IF(E3&gt;=13,30,IF(E3&gt;=11,25,0))))))))))</f>
        <v>100</v>
      </c>
      <c r="G3" s="9">
        <v>3.36</v>
      </c>
      <c r="H3" s="9">
        <f t="shared" ref="H3:H44" si="1">IF(G3&lt;=3.45,100,IF(G3&lt;=3.55,90,IF(G3&lt;=4.05,80,IF(G3&lt;=4.15,70,IF(G3&lt;=4.25,60,IF(G3&lt;=4.35,50,IF(G3&lt;=4.45,40,IF(G3&lt;=4.5,35,IF(G3&lt;=4.55,30,IF(G3&lt;=5,25,0))))))))))</f>
        <v>100</v>
      </c>
      <c r="I3" s="9">
        <v>9.9499999999999993</v>
      </c>
      <c r="J3" s="9">
        <f t="shared" ref="J3:J44" si="2">IF(I3&lt;=10.4,100,IF(I3&lt;=11,90,IF(I3&lt;=11.6,80,IF(I3&lt;=12.2,70,IF(I3&lt;=12.8,60,IF(I3&lt;=13.4,50,IF(I3&lt;=14,40,IF(I3&lt;=14.3,35,IF(I3&lt;=14.6,30,IF(I3&lt;=14.9,25,0))))))))))</f>
        <v>100</v>
      </c>
      <c r="K3" s="11">
        <f t="shared" ref="K3:K44" si="3">(F3+H3+J3)/3</f>
        <v>100</v>
      </c>
    </row>
    <row r="4" spans="1:11">
      <c r="A4" s="9">
        <v>2</v>
      </c>
      <c r="B4" s="10">
        <v>20201224042</v>
      </c>
      <c r="C4" s="10" t="s">
        <v>89</v>
      </c>
      <c r="D4" s="10">
        <v>18004840490</v>
      </c>
      <c r="E4" s="9">
        <v>45</v>
      </c>
      <c r="F4" s="9">
        <f t="shared" si="0"/>
        <v>100</v>
      </c>
      <c r="G4" s="9">
        <v>3.38</v>
      </c>
      <c r="H4" s="9">
        <f t="shared" si="1"/>
        <v>100</v>
      </c>
      <c r="I4" s="9">
        <v>10.28</v>
      </c>
      <c r="J4" s="9">
        <f t="shared" si="2"/>
        <v>100</v>
      </c>
      <c r="K4" s="11">
        <f t="shared" si="3"/>
        <v>100</v>
      </c>
    </row>
    <row r="5" spans="1:11">
      <c r="A5" s="9">
        <v>3</v>
      </c>
      <c r="B5" s="10">
        <v>20201224013</v>
      </c>
      <c r="C5" s="10" t="s">
        <v>39</v>
      </c>
      <c r="D5" s="10">
        <v>15548767712</v>
      </c>
      <c r="E5" s="9">
        <v>45</v>
      </c>
      <c r="F5" s="9">
        <f t="shared" si="0"/>
        <v>100</v>
      </c>
      <c r="G5" s="9">
        <v>3.48</v>
      </c>
      <c r="H5" s="9">
        <f t="shared" si="1"/>
        <v>90</v>
      </c>
      <c r="I5" s="9">
        <v>10.02</v>
      </c>
      <c r="J5" s="9">
        <f t="shared" si="2"/>
        <v>100</v>
      </c>
      <c r="K5" s="11">
        <f t="shared" si="3"/>
        <v>96.666666666666671</v>
      </c>
    </row>
    <row r="6" spans="1:11">
      <c r="A6" s="9">
        <v>4</v>
      </c>
      <c r="B6" s="10">
        <v>20201224018</v>
      </c>
      <c r="C6" s="10" t="s">
        <v>45</v>
      </c>
      <c r="D6" s="10">
        <v>13404808239</v>
      </c>
      <c r="E6" s="9">
        <v>41</v>
      </c>
      <c r="F6" s="9">
        <f t="shared" si="0"/>
        <v>100</v>
      </c>
      <c r="G6" s="9">
        <v>4.0199999999999996</v>
      </c>
      <c r="H6" s="9">
        <f t="shared" si="1"/>
        <v>80</v>
      </c>
      <c r="I6" s="9">
        <v>10.34</v>
      </c>
      <c r="J6" s="9">
        <f t="shared" si="2"/>
        <v>100</v>
      </c>
      <c r="K6" s="11">
        <f t="shared" si="3"/>
        <v>93.333333333333329</v>
      </c>
    </row>
    <row r="7" spans="1:11">
      <c r="A7" s="9">
        <v>5</v>
      </c>
      <c r="B7" s="10">
        <v>20201224037</v>
      </c>
      <c r="C7" s="12" t="s">
        <v>78</v>
      </c>
      <c r="D7" s="10">
        <v>17395961453</v>
      </c>
      <c r="E7" s="9">
        <v>58</v>
      </c>
      <c r="F7" s="9">
        <f t="shared" si="0"/>
        <v>100</v>
      </c>
      <c r="G7" s="9">
        <v>3.56</v>
      </c>
      <c r="H7" s="9">
        <f t="shared" si="1"/>
        <v>80</v>
      </c>
      <c r="I7" s="9">
        <v>9.35</v>
      </c>
      <c r="J7" s="9">
        <f t="shared" si="2"/>
        <v>100</v>
      </c>
      <c r="K7" s="11">
        <f t="shared" si="3"/>
        <v>93.333333333333329</v>
      </c>
    </row>
    <row r="8" spans="1:11">
      <c r="A8" s="9">
        <v>6</v>
      </c>
      <c r="B8" s="10">
        <v>20201224048</v>
      </c>
      <c r="C8" s="10" t="s">
        <v>97</v>
      </c>
      <c r="D8" s="10">
        <v>18947924752</v>
      </c>
      <c r="E8" s="9">
        <v>50</v>
      </c>
      <c r="F8" s="9">
        <f t="shared" si="0"/>
        <v>100</v>
      </c>
      <c r="G8" s="9">
        <v>3.59</v>
      </c>
      <c r="H8" s="9">
        <f t="shared" si="1"/>
        <v>80</v>
      </c>
      <c r="I8" s="9">
        <v>9.5299999999999994</v>
      </c>
      <c r="J8" s="9">
        <f t="shared" si="2"/>
        <v>100</v>
      </c>
      <c r="K8" s="11">
        <f t="shared" si="3"/>
        <v>93.333333333333329</v>
      </c>
    </row>
    <row r="9" spans="1:11">
      <c r="A9" s="9">
        <v>7</v>
      </c>
      <c r="B9" s="10">
        <v>20201224054</v>
      </c>
      <c r="C9" s="10" t="s">
        <v>103</v>
      </c>
      <c r="D9" s="10">
        <v>15661097644</v>
      </c>
      <c r="E9" s="9">
        <v>54</v>
      </c>
      <c r="F9" s="9">
        <f t="shared" si="0"/>
        <v>100</v>
      </c>
      <c r="G9" s="9">
        <v>4.0199999999999996</v>
      </c>
      <c r="H9" s="9">
        <f t="shared" si="1"/>
        <v>80</v>
      </c>
      <c r="I9" s="9">
        <v>10.09</v>
      </c>
      <c r="J9" s="9">
        <f t="shared" si="2"/>
        <v>100</v>
      </c>
      <c r="K9" s="11">
        <f t="shared" si="3"/>
        <v>93.333333333333329</v>
      </c>
    </row>
    <row r="10" spans="1:11">
      <c r="A10" s="9">
        <v>8</v>
      </c>
      <c r="B10" s="10">
        <v>20201224030</v>
      </c>
      <c r="C10" s="12" t="s">
        <v>65</v>
      </c>
      <c r="D10" s="10">
        <v>15391133563</v>
      </c>
      <c r="E10" s="9">
        <v>53</v>
      </c>
      <c r="F10" s="9">
        <f t="shared" si="0"/>
        <v>100</v>
      </c>
      <c r="G10" s="9">
        <v>4.07</v>
      </c>
      <c r="H10" s="9">
        <f t="shared" si="1"/>
        <v>70</v>
      </c>
      <c r="I10" s="9">
        <v>9.91</v>
      </c>
      <c r="J10" s="9">
        <f t="shared" si="2"/>
        <v>100</v>
      </c>
      <c r="K10" s="11">
        <f t="shared" si="3"/>
        <v>90</v>
      </c>
    </row>
    <row r="11" spans="1:11">
      <c r="A11" s="9">
        <v>9</v>
      </c>
      <c r="B11" s="10">
        <v>20201224019</v>
      </c>
      <c r="C11" s="10" t="s">
        <v>47</v>
      </c>
      <c r="D11" s="10">
        <v>18548181205</v>
      </c>
      <c r="E11" s="9">
        <v>44</v>
      </c>
      <c r="F11" s="9">
        <f t="shared" si="0"/>
        <v>100</v>
      </c>
      <c r="G11" s="9">
        <v>4.22</v>
      </c>
      <c r="H11" s="9">
        <f t="shared" si="1"/>
        <v>60</v>
      </c>
      <c r="I11" s="9">
        <v>9.7200000000000006</v>
      </c>
      <c r="J11" s="9">
        <f t="shared" si="2"/>
        <v>100</v>
      </c>
      <c r="K11" s="11">
        <f t="shared" si="3"/>
        <v>86.666666666666671</v>
      </c>
    </row>
    <row r="12" spans="1:11">
      <c r="A12" s="9">
        <v>10</v>
      </c>
      <c r="B12" s="10">
        <v>20201224009</v>
      </c>
      <c r="C12" s="10" t="s">
        <v>30</v>
      </c>
      <c r="D12" s="10">
        <v>15754966561</v>
      </c>
      <c r="E12" s="9">
        <v>40</v>
      </c>
      <c r="F12" s="9">
        <f t="shared" si="0"/>
        <v>100</v>
      </c>
      <c r="G12" s="9">
        <v>4.03</v>
      </c>
      <c r="H12" s="9">
        <f t="shared" si="1"/>
        <v>80</v>
      </c>
      <c r="I12" s="9">
        <v>11.98</v>
      </c>
      <c r="J12" s="9">
        <f t="shared" si="2"/>
        <v>70</v>
      </c>
      <c r="K12" s="11">
        <f t="shared" si="3"/>
        <v>83.333333333333329</v>
      </c>
    </row>
    <row r="13" spans="1:11">
      <c r="A13" s="9">
        <v>11</v>
      </c>
      <c r="B13" s="10">
        <v>20201224035</v>
      </c>
      <c r="C13" s="10" t="s">
        <v>74</v>
      </c>
      <c r="D13" s="10">
        <v>18686013322</v>
      </c>
      <c r="E13" s="9">
        <v>41</v>
      </c>
      <c r="F13" s="9">
        <f t="shared" si="0"/>
        <v>100</v>
      </c>
      <c r="G13" s="9">
        <v>4.32</v>
      </c>
      <c r="H13" s="9">
        <f t="shared" si="1"/>
        <v>50</v>
      </c>
      <c r="I13" s="9">
        <v>9.85</v>
      </c>
      <c r="J13" s="9">
        <f t="shared" si="2"/>
        <v>100</v>
      </c>
      <c r="K13" s="11">
        <f t="shared" si="3"/>
        <v>83.333333333333329</v>
      </c>
    </row>
    <row r="14" spans="1:11">
      <c r="A14" s="9">
        <v>12</v>
      </c>
      <c r="B14" s="10">
        <v>20201224036</v>
      </c>
      <c r="C14" s="10" t="s">
        <v>76</v>
      </c>
      <c r="D14" s="10">
        <v>15848922974</v>
      </c>
      <c r="E14" s="9">
        <v>30</v>
      </c>
      <c r="F14" s="9">
        <f t="shared" si="0"/>
        <v>100</v>
      </c>
      <c r="G14" s="9">
        <v>4.1900000000000004</v>
      </c>
      <c r="H14" s="9">
        <f t="shared" si="1"/>
        <v>60</v>
      </c>
      <c r="I14" s="9">
        <v>10.9</v>
      </c>
      <c r="J14" s="9">
        <f t="shared" si="2"/>
        <v>90</v>
      </c>
      <c r="K14" s="11">
        <f t="shared" si="3"/>
        <v>83.333333333333329</v>
      </c>
    </row>
    <row r="15" spans="1:11">
      <c r="A15" s="9">
        <v>13</v>
      </c>
      <c r="B15" s="10">
        <v>20201224005</v>
      </c>
      <c r="C15" s="10" t="s">
        <v>26</v>
      </c>
      <c r="D15" s="10">
        <v>18104790508</v>
      </c>
      <c r="E15" s="9">
        <v>32</v>
      </c>
      <c r="F15" s="9">
        <f t="shared" si="0"/>
        <v>100</v>
      </c>
      <c r="G15" s="9">
        <v>4.3499999999999996</v>
      </c>
      <c r="H15" s="9">
        <f t="shared" si="1"/>
        <v>50</v>
      </c>
      <c r="I15" s="9">
        <v>10.44</v>
      </c>
      <c r="J15" s="9">
        <f t="shared" si="2"/>
        <v>90</v>
      </c>
      <c r="K15" s="11">
        <f t="shared" si="3"/>
        <v>80</v>
      </c>
    </row>
    <row r="16" spans="1:11">
      <c r="A16" s="9">
        <v>14</v>
      </c>
      <c r="B16" s="10">
        <v>20201224021</v>
      </c>
      <c r="C16" s="10" t="s">
        <v>51</v>
      </c>
      <c r="D16" s="10">
        <v>15248107985</v>
      </c>
      <c r="E16" s="9">
        <v>29</v>
      </c>
      <c r="F16" s="9">
        <f t="shared" si="0"/>
        <v>90</v>
      </c>
      <c r="G16" s="9">
        <v>4.18</v>
      </c>
      <c r="H16" s="9">
        <f t="shared" si="1"/>
        <v>60</v>
      </c>
      <c r="I16" s="9">
        <v>10.43</v>
      </c>
      <c r="J16" s="9">
        <f t="shared" si="2"/>
        <v>90</v>
      </c>
      <c r="K16" s="11">
        <f t="shared" si="3"/>
        <v>80</v>
      </c>
    </row>
    <row r="17" spans="1:11">
      <c r="A17" s="9">
        <v>15</v>
      </c>
      <c r="B17" s="10">
        <v>20201224023</v>
      </c>
      <c r="C17" s="10" t="s">
        <v>55</v>
      </c>
      <c r="D17" s="10">
        <v>15661067525</v>
      </c>
      <c r="E17" s="9">
        <v>45</v>
      </c>
      <c r="F17" s="9">
        <f t="shared" si="0"/>
        <v>100</v>
      </c>
      <c r="G17" s="9">
        <v>4.3899999999999997</v>
      </c>
      <c r="H17" s="9">
        <f t="shared" si="1"/>
        <v>40</v>
      </c>
      <c r="I17" s="9">
        <v>9.81</v>
      </c>
      <c r="J17" s="9">
        <f t="shared" si="2"/>
        <v>100</v>
      </c>
      <c r="K17" s="11">
        <f t="shared" si="3"/>
        <v>80</v>
      </c>
    </row>
    <row r="18" spans="1:11">
      <c r="A18" s="9">
        <v>16</v>
      </c>
      <c r="B18" s="10">
        <v>20201224026</v>
      </c>
      <c r="C18" s="10" t="s">
        <v>59</v>
      </c>
      <c r="D18" s="10">
        <v>15560796079</v>
      </c>
      <c r="E18" s="9">
        <v>33</v>
      </c>
      <c r="F18" s="9">
        <f t="shared" si="0"/>
        <v>100</v>
      </c>
      <c r="G18" s="9">
        <v>4.4000000000000004</v>
      </c>
      <c r="H18" s="9">
        <f t="shared" si="1"/>
        <v>40</v>
      </c>
      <c r="I18" s="9">
        <v>10.11</v>
      </c>
      <c r="J18" s="9">
        <f t="shared" si="2"/>
        <v>100</v>
      </c>
      <c r="K18" s="11">
        <f t="shared" si="3"/>
        <v>80</v>
      </c>
    </row>
    <row r="19" spans="1:11">
      <c r="A19" s="9">
        <v>17</v>
      </c>
      <c r="B19" s="10">
        <v>20201224055</v>
      </c>
      <c r="C19" s="10" t="s">
        <v>105</v>
      </c>
      <c r="D19" s="10">
        <v>13214048198</v>
      </c>
      <c r="E19" s="9">
        <v>52</v>
      </c>
      <c r="F19" s="9">
        <f t="shared" si="0"/>
        <v>100</v>
      </c>
      <c r="G19" s="9">
        <v>4.37</v>
      </c>
      <c r="H19" s="9">
        <f t="shared" si="1"/>
        <v>40</v>
      </c>
      <c r="I19" s="9">
        <v>10.09</v>
      </c>
      <c r="J19" s="9">
        <f t="shared" si="2"/>
        <v>100</v>
      </c>
      <c r="K19" s="11">
        <f t="shared" si="3"/>
        <v>80</v>
      </c>
    </row>
    <row r="20" spans="1:11">
      <c r="A20" s="9">
        <v>18</v>
      </c>
      <c r="B20" s="10">
        <v>20201224002</v>
      </c>
      <c r="C20" s="10" t="s">
        <v>19</v>
      </c>
      <c r="D20" s="10">
        <v>16714700123</v>
      </c>
      <c r="E20" s="9">
        <v>33</v>
      </c>
      <c r="F20" s="9">
        <f t="shared" si="0"/>
        <v>100</v>
      </c>
      <c r="G20" s="9">
        <v>4.28</v>
      </c>
      <c r="H20" s="9">
        <f t="shared" si="1"/>
        <v>50</v>
      </c>
      <c r="I20" s="9">
        <v>11.36</v>
      </c>
      <c r="J20" s="9">
        <f t="shared" si="2"/>
        <v>80</v>
      </c>
      <c r="K20" s="11">
        <f t="shared" si="3"/>
        <v>76.666666666666671</v>
      </c>
    </row>
    <row r="21" spans="1:11">
      <c r="A21" s="9">
        <v>19</v>
      </c>
      <c r="B21" s="10">
        <v>20201224043</v>
      </c>
      <c r="C21" s="10" t="s">
        <v>91</v>
      </c>
      <c r="D21" s="10">
        <v>17614813778</v>
      </c>
      <c r="E21" s="9">
        <v>30</v>
      </c>
      <c r="F21" s="9">
        <f t="shared" si="0"/>
        <v>100</v>
      </c>
      <c r="G21" s="9">
        <v>4.53</v>
      </c>
      <c r="H21" s="9">
        <f t="shared" si="1"/>
        <v>30</v>
      </c>
      <c r="I21" s="9">
        <v>10.19</v>
      </c>
      <c r="J21" s="9">
        <f t="shared" si="2"/>
        <v>100</v>
      </c>
      <c r="K21" s="11">
        <f t="shared" si="3"/>
        <v>76.666666666666671</v>
      </c>
    </row>
    <row r="22" spans="1:11">
      <c r="A22" s="9">
        <v>20</v>
      </c>
      <c r="B22" s="10">
        <v>20201224003</v>
      </c>
      <c r="C22" s="10" t="s">
        <v>21</v>
      </c>
      <c r="D22" s="10">
        <v>17614805434</v>
      </c>
      <c r="E22" s="9">
        <v>74</v>
      </c>
      <c r="F22" s="9">
        <f t="shared" si="0"/>
        <v>100</v>
      </c>
      <c r="G22" s="9">
        <v>4.41</v>
      </c>
      <c r="H22" s="9">
        <f t="shared" si="1"/>
        <v>40</v>
      </c>
      <c r="I22" s="9">
        <v>11.3</v>
      </c>
      <c r="J22" s="9">
        <f t="shared" si="2"/>
        <v>80</v>
      </c>
      <c r="K22" s="11">
        <f t="shared" si="3"/>
        <v>73.333333333333329</v>
      </c>
    </row>
    <row r="23" spans="1:11">
      <c r="A23" s="9">
        <v>21</v>
      </c>
      <c r="B23" s="10">
        <v>20201224029</v>
      </c>
      <c r="C23" s="10" t="s">
        <v>63</v>
      </c>
      <c r="D23" s="10">
        <v>15148085998</v>
      </c>
      <c r="E23" s="9">
        <v>37</v>
      </c>
      <c r="F23" s="9">
        <f t="shared" si="0"/>
        <v>100</v>
      </c>
      <c r="G23" s="9">
        <v>4.4000000000000004</v>
      </c>
      <c r="H23" s="9">
        <f t="shared" si="1"/>
        <v>40</v>
      </c>
      <c r="I23" s="9">
        <v>11.12</v>
      </c>
      <c r="J23" s="9">
        <f t="shared" si="2"/>
        <v>80</v>
      </c>
      <c r="K23" s="11">
        <f t="shared" si="3"/>
        <v>73.333333333333329</v>
      </c>
    </row>
    <row r="24" spans="1:11">
      <c r="A24" s="9">
        <v>22</v>
      </c>
      <c r="B24" s="10">
        <v>20201224038</v>
      </c>
      <c r="C24" s="10" t="s">
        <v>80</v>
      </c>
      <c r="D24" s="10">
        <v>15560910011</v>
      </c>
      <c r="E24" s="9">
        <v>29</v>
      </c>
      <c r="F24" s="9">
        <f t="shared" si="0"/>
        <v>90</v>
      </c>
      <c r="G24" s="9">
        <v>4.5199999999999996</v>
      </c>
      <c r="H24" s="9">
        <f t="shared" si="1"/>
        <v>30</v>
      </c>
      <c r="I24" s="9">
        <v>10.11</v>
      </c>
      <c r="J24" s="9">
        <f t="shared" si="2"/>
        <v>100</v>
      </c>
      <c r="K24" s="11">
        <f t="shared" si="3"/>
        <v>73.333333333333329</v>
      </c>
    </row>
    <row r="25" spans="1:11" s="15" customFormat="1" ht="22.5" customHeight="1">
      <c r="A25" s="9">
        <v>23</v>
      </c>
      <c r="B25" s="10">
        <v>20201224011</v>
      </c>
      <c r="C25" s="10" t="s">
        <v>35</v>
      </c>
      <c r="D25" s="10">
        <v>13947114601</v>
      </c>
      <c r="E25" s="9">
        <v>30</v>
      </c>
      <c r="F25" s="9">
        <f t="shared" si="0"/>
        <v>100</v>
      </c>
      <c r="G25" s="9">
        <v>4.49</v>
      </c>
      <c r="H25" s="9">
        <f t="shared" si="1"/>
        <v>35</v>
      </c>
      <c r="I25" s="9">
        <v>11.13</v>
      </c>
      <c r="J25" s="9">
        <f t="shared" si="2"/>
        <v>80</v>
      </c>
      <c r="K25" s="11">
        <f t="shared" si="3"/>
        <v>71.666666666666671</v>
      </c>
    </row>
    <row r="26" spans="1:11">
      <c r="A26" s="9">
        <v>24</v>
      </c>
      <c r="B26" s="10">
        <v>20201224008</v>
      </c>
      <c r="C26" s="10" t="s">
        <v>28</v>
      </c>
      <c r="D26" s="10">
        <v>17647497313</v>
      </c>
      <c r="E26" s="9">
        <v>43</v>
      </c>
      <c r="F26" s="9">
        <f t="shared" si="0"/>
        <v>100</v>
      </c>
      <c r="G26" s="9">
        <v>4.59</v>
      </c>
      <c r="H26" s="9">
        <f t="shared" si="1"/>
        <v>25</v>
      </c>
      <c r="I26" s="9">
        <v>11.2</v>
      </c>
      <c r="J26" s="9">
        <f t="shared" si="2"/>
        <v>80</v>
      </c>
      <c r="K26" s="11">
        <f t="shared" si="3"/>
        <v>68.333333333333329</v>
      </c>
    </row>
    <row r="27" spans="1:11" s="15" customFormat="1" ht="21.75" customHeight="1">
      <c r="A27" s="9">
        <v>25</v>
      </c>
      <c r="B27" s="10">
        <v>20201224032</v>
      </c>
      <c r="C27" s="12" t="s">
        <v>70</v>
      </c>
      <c r="D27" s="10">
        <v>15047881294</v>
      </c>
      <c r="E27" s="9">
        <v>26</v>
      </c>
      <c r="F27" s="9">
        <f t="shared" si="0"/>
        <v>80</v>
      </c>
      <c r="G27" s="9">
        <v>4.5599999999999996</v>
      </c>
      <c r="H27" s="9">
        <f t="shared" si="1"/>
        <v>25</v>
      </c>
      <c r="I27" s="9">
        <v>10.28</v>
      </c>
      <c r="J27" s="9">
        <f t="shared" si="2"/>
        <v>100</v>
      </c>
      <c r="K27" s="11">
        <f t="shared" si="3"/>
        <v>68.333333333333329</v>
      </c>
    </row>
    <row r="28" spans="1:11">
      <c r="A28" s="9">
        <v>26</v>
      </c>
      <c r="B28" s="10">
        <v>20201224033</v>
      </c>
      <c r="C28" s="10" t="s">
        <v>72</v>
      </c>
      <c r="D28" s="10">
        <v>15124777654</v>
      </c>
      <c r="E28" s="9">
        <v>31</v>
      </c>
      <c r="F28" s="9">
        <f t="shared" si="0"/>
        <v>100</v>
      </c>
      <c r="G28" s="9">
        <v>5.0999999999999996</v>
      </c>
      <c r="H28" s="9">
        <f t="shared" si="1"/>
        <v>0</v>
      </c>
      <c r="I28" s="9">
        <v>9.99</v>
      </c>
      <c r="J28" s="9">
        <f t="shared" si="2"/>
        <v>100</v>
      </c>
      <c r="K28" s="11">
        <f t="shared" si="3"/>
        <v>66.666666666666671</v>
      </c>
    </row>
    <row r="29" spans="1:11" s="15" customFormat="1" ht="20.25" customHeight="1">
      <c r="A29" s="9">
        <v>27</v>
      </c>
      <c r="B29" s="10">
        <v>20201224052</v>
      </c>
      <c r="C29" s="10" t="s">
        <v>99</v>
      </c>
      <c r="D29" s="10">
        <v>15540233576</v>
      </c>
      <c r="E29" s="9">
        <v>60</v>
      </c>
      <c r="F29" s="9">
        <f t="shared" si="0"/>
        <v>100</v>
      </c>
      <c r="G29" s="9">
        <v>5.09</v>
      </c>
      <c r="H29" s="9">
        <f t="shared" si="1"/>
        <v>0</v>
      </c>
      <c r="I29" s="9">
        <v>10.33</v>
      </c>
      <c r="J29" s="9">
        <f t="shared" si="2"/>
        <v>100</v>
      </c>
      <c r="K29" s="11">
        <f t="shared" si="3"/>
        <v>66.666666666666671</v>
      </c>
    </row>
    <row r="30" spans="1:11">
      <c r="A30" s="9">
        <v>28</v>
      </c>
      <c r="B30" s="10">
        <v>20201224056</v>
      </c>
      <c r="C30" s="10" t="s">
        <v>107</v>
      </c>
      <c r="D30" s="10">
        <v>18647213879</v>
      </c>
      <c r="E30" s="9">
        <v>30</v>
      </c>
      <c r="F30" s="9">
        <f t="shared" si="0"/>
        <v>100</v>
      </c>
      <c r="G30" s="9">
        <v>5.1100000000000003</v>
      </c>
      <c r="H30" s="9">
        <f t="shared" si="1"/>
        <v>0</v>
      </c>
      <c r="I30" s="9">
        <v>10.210000000000001</v>
      </c>
      <c r="J30" s="9">
        <f t="shared" si="2"/>
        <v>100</v>
      </c>
      <c r="K30" s="11">
        <f t="shared" si="3"/>
        <v>66.666666666666671</v>
      </c>
    </row>
    <row r="31" spans="1:11">
      <c r="A31" s="9">
        <v>29</v>
      </c>
      <c r="B31" s="10">
        <v>20201224024</v>
      </c>
      <c r="C31" s="10" t="s">
        <v>57</v>
      </c>
      <c r="D31" s="10">
        <v>15598286085</v>
      </c>
      <c r="E31" s="9">
        <v>21</v>
      </c>
      <c r="F31" s="9">
        <f t="shared" si="0"/>
        <v>50</v>
      </c>
      <c r="G31" s="9">
        <v>4.41</v>
      </c>
      <c r="H31" s="9">
        <f t="shared" si="1"/>
        <v>40</v>
      </c>
      <c r="I31" s="9">
        <v>10.26</v>
      </c>
      <c r="J31" s="9">
        <f t="shared" si="2"/>
        <v>100</v>
      </c>
      <c r="K31" s="11">
        <f t="shared" si="3"/>
        <v>63.333333333333336</v>
      </c>
    </row>
    <row r="32" spans="1:11">
      <c r="A32" s="9">
        <v>30</v>
      </c>
      <c r="B32" s="10">
        <v>20201224031</v>
      </c>
      <c r="C32" s="12" t="s">
        <v>67</v>
      </c>
      <c r="D32" s="10">
        <v>15648142411</v>
      </c>
      <c r="E32" s="9">
        <v>31</v>
      </c>
      <c r="F32" s="9">
        <f t="shared" si="0"/>
        <v>100</v>
      </c>
      <c r="G32" s="9">
        <v>5.4</v>
      </c>
      <c r="H32" s="9">
        <f t="shared" si="1"/>
        <v>0</v>
      </c>
      <c r="I32" s="9">
        <v>10.81</v>
      </c>
      <c r="J32" s="9">
        <f t="shared" si="2"/>
        <v>90</v>
      </c>
      <c r="K32" s="11">
        <f t="shared" si="3"/>
        <v>63.333333333333336</v>
      </c>
    </row>
    <row r="33" spans="1:11">
      <c r="A33" s="9">
        <v>31</v>
      </c>
      <c r="B33" s="10">
        <v>20201224057</v>
      </c>
      <c r="C33" s="10" t="s">
        <v>109</v>
      </c>
      <c r="D33" s="10">
        <v>15504710900</v>
      </c>
      <c r="E33" s="9">
        <v>31</v>
      </c>
      <c r="F33" s="9">
        <f t="shared" si="0"/>
        <v>100</v>
      </c>
      <c r="G33" s="9">
        <v>5.14</v>
      </c>
      <c r="H33" s="9">
        <f t="shared" si="1"/>
        <v>0</v>
      </c>
      <c r="I33" s="9">
        <v>10.53</v>
      </c>
      <c r="J33" s="9">
        <f t="shared" si="2"/>
        <v>90</v>
      </c>
      <c r="K33" s="11">
        <f t="shared" si="3"/>
        <v>63.333333333333336</v>
      </c>
    </row>
    <row r="34" spans="1:11">
      <c r="A34" s="9">
        <v>32</v>
      </c>
      <c r="B34" s="10">
        <v>20201224010</v>
      </c>
      <c r="C34" s="10" t="s">
        <v>32</v>
      </c>
      <c r="D34" s="10">
        <v>15540764000</v>
      </c>
      <c r="E34" s="9">
        <v>32</v>
      </c>
      <c r="F34" s="9">
        <f t="shared" si="0"/>
        <v>100</v>
      </c>
      <c r="G34" s="9">
        <v>5.08</v>
      </c>
      <c r="H34" s="9">
        <f t="shared" si="1"/>
        <v>0</v>
      </c>
      <c r="I34" s="9">
        <v>11.12</v>
      </c>
      <c r="J34" s="9">
        <f t="shared" si="2"/>
        <v>80</v>
      </c>
      <c r="K34" s="11">
        <f t="shared" si="3"/>
        <v>60</v>
      </c>
    </row>
    <row r="35" spans="1:11">
      <c r="A35" s="9">
        <v>33</v>
      </c>
      <c r="B35" s="10">
        <v>20201224014</v>
      </c>
      <c r="C35" s="10" t="s">
        <v>41</v>
      </c>
      <c r="D35" s="10">
        <v>18804880234</v>
      </c>
      <c r="E35" s="9">
        <v>35</v>
      </c>
      <c r="F35" s="9">
        <f t="shared" si="0"/>
        <v>100</v>
      </c>
      <c r="G35" s="9">
        <v>6.28</v>
      </c>
      <c r="H35" s="9">
        <f t="shared" si="1"/>
        <v>0</v>
      </c>
      <c r="I35" s="9">
        <v>11.29</v>
      </c>
      <c r="J35" s="9">
        <f t="shared" si="2"/>
        <v>80</v>
      </c>
      <c r="K35" s="11">
        <f t="shared" si="3"/>
        <v>60</v>
      </c>
    </row>
    <row r="36" spans="1:11">
      <c r="A36" s="9">
        <v>34</v>
      </c>
      <c r="B36" s="10">
        <v>20201224039</v>
      </c>
      <c r="C36" s="10" t="s">
        <v>82</v>
      </c>
      <c r="D36" s="10">
        <v>18548181234</v>
      </c>
      <c r="E36" s="9">
        <v>28</v>
      </c>
      <c r="F36" s="9">
        <f t="shared" si="0"/>
        <v>90</v>
      </c>
      <c r="G36" s="9">
        <v>5.48</v>
      </c>
      <c r="H36" s="9">
        <f t="shared" si="1"/>
        <v>0</v>
      </c>
      <c r="I36" s="9">
        <v>10.82</v>
      </c>
      <c r="J36" s="9">
        <f t="shared" si="2"/>
        <v>90</v>
      </c>
      <c r="K36" s="11">
        <f t="shared" si="3"/>
        <v>60</v>
      </c>
    </row>
    <row r="37" spans="1:11">
      <c r="A37" s="9">
        <v>35</v>
      </c>
      <c r="B37" s="10">
        <v>20201224012</v>
      </c>
      <c r="C37" s="10" t="s">
        <v>37</v>
      </c>
      <c r="D37" s="10">
        <v>15247163803</v>
      </c>
      <c r="E37" s="9">
        <v>36</v>
      </c>
      <c r="F37" s="9">
        <f t="shared" si="0"/>
        <v>100</v>
      </c>
      <c r="G37" s="9">
        <v>5.0199999999999996</v>
      </c>
      <c r="H37" s="9">
        <f t="shared" si="1"/>
        <v>0</v>
      </c>
      <c r="I37" s="9">
        <v>11.86</v>
      </c>
      <c r="J37" s="9">
        <f t="shared" si="2"/>
        <v>70</v>
      </c>
      <c r="K37" s="11">
        <f t="shared" si="3"/>
        <v>56.666666666666664</v>
      </c>
    </row>
    <row r="38" spans="1:11">
      <c r="A38" s="9">
        <v>36</v>
      </c>
      <c r="B38" s="10">
        <v>20201224015</v>
      </c>
      <c r="C38" s="10" t="s">
        <v>43</v>
      </c>
      <c r="D38" s="10">
        <v>15848912102</v>
      </c>
      <c r="E38" s="9">
        <v>50</v>
      </c>
      <c r="F38" s="9">
        <f t="shared" si="0"/>
        <v>100</v>
      </c>
      <c r="G38" s="9">
        <v>5.49</v>
      </c>
      <c r="H38" s="9">
        <f t="shared" si="1"/>
        <v>0</v>
      </c>
      <c r="I38" s="9">
        <v>12.52</v>
      </c>
      <c r="J38" s="9">
        <f t="shared" si="2"/>
        <v>60</v>
      </c>
      <c r="K38" s="11">
        <f t="shared" si="3"/>
        <v>53.333333333333336</v>
      </c>
    </row>
    <row r="39" spans="1:11">
      <c r="A39" s="9">
        <v>37</v>
      </c>
      <c r="B39" s="10">
        <v>20201224044</v>
      </c>
      <c r="C39" s="10" t="s">
        <v>93</v>
      </c>
      <c r="D39" s="10">
        <v>15148094759</v>
      </c>
      <c r="E39" s="9">
        <v>25</v>
      </c>
      <c r="F39" s="9">
        <f t="shared" si="0"/>
        <v>70</v>
      </c>
      <c r="G39" s="9">
        <v>5.04</v>
      </c>
      <c r="H39" s="9">
        <f t="shared" si="1"/>
        <v>0</v>
      </c>
      <c r="I39" s="9">
        <v>10.84</v>
      </c>
      <c r="J39" s="9">
        <f t="shared" si="2"/>
        <v>90</v>
      </c>
      <c r="K39" s="11">
        <f t="shared" si="3"/>
        <v>53.333333333333336</v>
      </c>
    </row>
    <row r="40" spans="1:11">
      <c r="A40" s="9">
        <v>38</v>
      </c>
      <c r="B40" s="10">
        <v>20201224045</v>
      </c>
      <c r="C40" s="10" t="s">
        <v>95</v>
      </c>
      <c r="D40" s="10">
        <v>18204895062</v>
      </c>
      <c r="E40" s="9">
        <v>24</v>
      </c>
      <c r="F40" s="9">
        <f t="shared" si="0"/>
        <v>70</v>
      </c>
      <c r="G40" s="9">
        <v>5.08</v>
      </c>
      <c r="H40" s="9">
        <f t="shared" si="1"/>
        <v>0</v>
      </c>
      <c r="I40" s="9">
        <v>10.42</v>
      </c>
      <c r="J40" s="9">
        <f t="shared" si="2"/>
        <v>90</v>
      </c>
      <c r="K40" s="11">
        <f t="shared" si="3"/>
        <v>53.333333333333336</v>
      </c>
    </row>
    <row r="41" spans="1:11" s="8" customFormat="1" ht="20.25" customHeight="1">
      <c r="A41" s="9">
        <v>39</v>
      </c>
      <c r="B41" s="17">
        <v>20201224027</v>
      </c>
      <c r="C41" s="17" t="s">
        <v>61</v>
      </c>
      <c r="D41" s="17">
        <v>15326098178</v>
      </c>
      <c r="E41" s="9">
        <v>23</v>
      </c>
      <c r="F41" s="9">
        <f t="shared" si="0"/>
        <v>60</v>
      </c>
      <c r="G41" s="9">
        <v>7.05</v>
      </c>
      <c r="H41" s="9">
        <f t="shared" si="1"/>
        <v>0</v>
      </c>
      <c r="I41" s="9">
        <v>10.44</v>
      </c>
      <c r="J41" s="9">
        <f t="shared" si="2"/>
        <v>90</v>
      </c>
      <c r="K41" s="11">
        <f t="shared" si="3"/>
        <v>50</v>
      </c>
    </row>
    <row r="42" spans="1:11">
      <c r="A42" s="9">
        <v>40</v>
      </c>
      <c r="B42" s="10">
        <v>20201224004</v>
      </c>
      <c r="C42" s="10" t="s">
        <v>23</v>
      </c>
      <c r="D42" s="10">
        <v>15661019943</v>
      </c>
      <c r="E42" s="9">
        <v>23</v>
      </c>
      <c r="F42" s="9">
        <f t="shared" si="0"/>
        <v>60</v>
      </c>
      <c r="G42" s="9">
        <v>5.1100000000000003</v>
      </c>
      <c r="H42" s="9">
        <f t="shared" si="1"/>
        <v>0</v>
      </c>
      <c r="I42" s="9">
        <v>11.78</v>
      </c>
      <c r="J42" s="9">
        <f t="shared" si="2"/>
        <v>70</v>
      </c>
      <c r="K42" s="11">
        <f t="shared" si="3"/>
        <v>43.333333333333336</v>
      </c>
    </row>
    <row r="43" spans="1:11">
      <c r="A43" s="9">
        <v>41</v>
      </c>
      <c r="B43" s="10">
        <v>20201224040</v>
      </c>
      <c r="C43" s="12" t="s">
        <v>84</v>
      </c>
      <c r="D43" s="10">
        <v>17600199325</v>
      </c>
      <c r="E43" s="9">
        <v>17</v>
      </c>
      <c r="F43" s="9">
        <f t="shared" si="0"/>
        <v>40</v>
      </c>
      <c r="G43" s="9">
        <v>6.04</v>
      </c>
      <c r="H43" s="9">
        <f t="shared" si="1"/>
        <v>0</v>
      </c>
      <c r="I43" s="9">
        <v>11.03</v>
      </c>
      <c r="J43" s="9">
        <f t="shared" si="2"/>
        <v>80</v>
      </c>
      <c r="K43" s="11">
        <f t="shared" si="3"/>
        <v>40</v>
      </c>
    </row>
    <row r="44" spans="1:11">
      <c r="A44" s="9">
        <v>42</v>
      </c>
      <c r="B44" s="10">
        <v>20201224001</v>
      </c>
      <c r="C44" s="10" t="s">
        <v>16</v>
      </c>
      <c r="D44" s="10">
        <v>15024996149</v>
      </c>
      <c r="E44" s="9">
        <v>11</v>
      </c>
      <c r="F44" s="9">
        <f t="shared" si="0"/>
        <v>25</v>
      </c>
      <c r="G44" s="9">
        <v>5.53</v>
      </c>
      <c r="H44" s="9">
        <f t="shared" si="1"/>
        <v>0</v>
      </c>
      <c r="I44" s="9">
        <v>11.92</v>
      </c>
      <c r="J44" s="9">
        <f t="shared" si="2"/>
        <v>70</v>
      </c>
      <c r="K44" s="11">
        <f t="shared" si="3"/>
        <v>31.666666666666668</v>
      </c>
    </row>
    <row r="45" spans="1:11">
      <c r="A45" s="9">
        <v>43</v>
      </c>
      <c r="B45" s="14">
        <v>20201224020</v>
      </c>
      <c r="C45" s="14" t="s">
        <v>49</v>
      </c>
      <c r="D45" s="14">
        <v>17614719307</v>
      </c>
      <c r="E45" s="13"/>
      <c r="F45" s="13"/>
      <c r="G45" s="13"/>
      <c r="H45" s="13"/>
      <c r="I45" s="13"/>
      <c r="J45" s="13"/>
      <c r="K45" s="13" t="s">
        <v>111</v>
      </c>
    </row>
    <row r="46" spans="1:11">
      <c r="A46" s="9">
        <v>44</v>
      </c>
      <c r="B46" s="14">
        <v>20201224041</v>
      </c>
      <c r="C46" s="16" t="s">
        <v>87</v>
      </c>
      <c r="D46" s="14">
        <v>18804898980</v>
      </c>
      <c r="E46" s="13"/>
      <c r="F46" s="13"/>
      <c r="G46" s="13"/>
      <c r="H46" s="13"/>
      <c r="I46" s="13"/>
      <c r="J46" s="13"/>
      <c r="K46" s="13" t="s">
        <v>111</v>
      </c>
    </row>
    <row r="47" spans="1:11">
      <c r="A47" s="9">
        <v>45</v>
      </c>
      <c r="B47" s="14">
        <v>20201224053</v>
      </c>
      <c r="C47" s="14" t="s">
        <v>101</v>
      </c>
      <c r="D47" s="14">
        <v>13337122149</v>
      </c>
      <c r="E47" s="13"/>
      <c r="F47" s="13"/>
      <c r="G47" s="13"/>
      <c r="H47" s="13"/>
      <c r="I47" s="13"/>
      <c r="J47" s="13"/>
      <c r="K47" s="13" t="s">
        <v>111</v>
      </c>
    </row>
  </sheetData>
  <mergeCells count="1">
    <mergeCell ref="A1:K1"/>
  </mergeCells>
  <phoneticPr fontId="0" type="noConversion"/>
  <pageMargins left="0.69991251615088756" right="0.69991251615088756" top="0.74990626395218019" bottom="0.74990626395218019" header="0.29996251027415122" footer="0.29996251027415122"/>
  <pageSetup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2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体能测试成绩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2006-09-16T00:00:00Z</dcterms:created>
  <dcterms:modified xsi:type="dcterms:W3CDTF">2020-12-24T03:50:42Z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