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<sst xmlns="http://schemas.openxmlformats.org/spreadsheetml/2006/main" count="567" uniqueCount="266">
  <si>
    <t>寻甸县卫生健康局所属事业单位2020年公开招聘工作人员拟聘人员名单</t>
  </si>
  <si>
    <t>主管部门</t>
  </si>
  <si>
    <t>序号</t>
  </si>
  <si>
    <t>招聘岗位情况</t>
  </si>
  <si>
    <t>拟聘人员情况</t>
  </si>
  <si>
    <t>招考单位</t>
  </si>
  <si>
    <t>招考岗位</t>
  </si>
  <si>
    <t>岗位代码</t>
  </si>
  <si>
    <t>岗位类别</t>
  </si>
  <si>
    <t>招聘人数</t>
  </si>
  <si>
    <t>性别要求</t>
  </si>
  <si>
    <t>学历要求</t>
  </si>
  <si>
    <t>学位要求</t>
  </si>
  <si>
    <t>学历性质</t>
  </si>
  <si>
    <t>年龄要求</t>
  </si>
  <si>
    <t>专业需求</t>
  </si>
  <si>
    <t>其他招聘条件</t>
  </si>
  <si>
    <t>姓名</t>
  </si>
  <si>
    <t>身份证号</t>
  </si>
  <si>
    <t>准考证号</t>
  </si>
  <si>
    <t>性别</t>
  </si>
  <si>
    <t>民族</t>
  </si>
  <si>
    <t>学历</t>
  </si>
  <si>
    <t>学位</t>
  </si>
  <si>
    <t>毕业院校</t>
  </si>
  <si>
    <t>所学专业</t>
  </si>
  <si>
    <t>笔试成绩</t>
  </si>
  <si>
    <t>面试成绩</t>
  </si>
  <si>
    <t>综合成绩</t>
  </si>
  <si>
    <t>考察结果</t>
  </si>
  <si>
    <t>体检结果</t>
  </si>
  <si>
    <t>备注</t>
  </si>
  <si>
    <t>一级目录</t>
  </si>
  <si>
    <t>二级目录</t>
  </si>
  <si>
    <t>具体专业</t>
  </si>
  <si>
    <t>职业能力倾向测验</t>
  </si>
  <si>
    <t>卫生类综合应用能力</t>
  </si>
  <si>
    <t>总成绩</t>
  </si>
  <si>
    <t>寻甸县卫生健康局</t>
  </si>
  <si>
    <t>寻甸县第一人民医院</t>
  </si>
  <si>
    <t>临床科</t>
  </si>
  <si>
    <t>专业技术岗位</t>
  </si>
  <si>
    <t>不限</t>
  </si>
  <si>
    <t>全日制本科及以上</t>
  </si>
  <si>
    <t>学士及以上</t>
  </si>
  <si>
    <t>普通招生计划全日制毕业生</t>
  </si>
  <si>
    <t>年龄为35周岁及以下(以报名之日计算)；普通招生计划全日制院校毕业生（2018-2020年）年龄不受限制。</t>
  </si>
  <si>
    <t>自然科学</t>
  </si>
  <si>
    <t>临床医学类</t>
  </si>
  <si>
    <t>临床医学</t>
  </si>
  <si>
    <t>无</t>
  </si>
  <si>
    <t>周浩</t>
  </si>
  <si>
    <t>532231199410090910</t>
  </si>
  <si>
    <t>20262307629</t>
  </si>
  <si>
    <t>男</t>
  </si>
  <si>
    <t>汉族</t>
  </si>
  <si>
    <t>本科</t>
  </si>
  <si>
    <t>学士</t>
  </si>
  <si>
    <t>昆明理工大学医学院</t>
  </si>
  <si>
    <t>77.98</t>
  </si>
  <si>
    <t>55.5</t>
  </si>
  <si>
    <t>合格</t>
  </si>
  <si>
    <t>刘金红</t>
  </si>
  <si>
    <t>530129199608100724</t>
  </si>
  <si>
    <t>20262308106</t>
  </si>
  <si>
    <t>女</t>
  </si>
  <si>
    <t>昆明医科大学海源学院</t>
  </si>
  <si>
    <t>69.02</t>
  </si>
  <si>
    <t>67.25</t>
  </si>
  <si>
    <t>李茂源</t>
  </si>
  <si>
    <t>530125199703120832</t>
  </si>
  <si>
    <t>20262307915</t>
  </si>
  <si>
    <t>82.82</t>
  </si>
  <si>
    <t>55.75</t>
  </si>
  <si>
    <t>任红莲</t>
  </si>
  <si>
    <t>530129199609242169</t>
  </si>
  <si>
    <t>20262305425</t>
  </si>
  <si>
    <t>75.86</t>
  </si>
  <si>
    <t>66.1</t>
  </si>
  <si>
    <t>超声科</t>
  </si>
  <si>
    <t>临床医学类、医学技术类</t>
  </si>
  <si>
    <t>医学影像学、医学影像技术</t>
  </si>
  <si>
    <t>康伟娇</t>
  </si>
  <si>
    <t>53012919950814114X</t>
  </si>
  <si>
    <t>20262305022</t>
  </si>
  <si>
    <t>昆明医科大学</t>
  </si>
  <si>
    <t>医学影像学</t>
  </si>
  <si>
    <t>81.42</t>
  </si>
  <si>
    <t>66.15</t>
  </si>
  <si>
    <t>寻甸县第二人民医院</t>
  </si>
  <si>
    <t>常艳松</t>
  </si>
  <si>
    <t>530322199502101936</t>
  </si>
  <si>
    <t>20262308121</t>
  </si>
  <si>
    <t>85.86</t>
  </si>
  <si>
    <t>65.0</t>
  </si>
  <si>
    <t>陈倩</t>
  </si>
  <si>
    <t>530381199303160589</t>
  </si>
  <si>
    <t>20262305224</t>
  </si>
  <si>
    <t>76.06</t>
  </si>
  <si>
    <t>67.65</t>
  </si>
  <si>
    <t>刘国洁</t>
  </si>
  <si>
    <t>532231199605253126</t>
  </si>
  <si>
    <t>20262305826</t>
  </si>
  <si>
    <t>67.28</t>
  </si>
  <si>
    <t>69.4</t>
  </si>
  <si>
    <t>张舒迪</t>
  </si>
  <si>
    <t>530129199603180745</t>
  </si>
  <si>
    <t>20262307106</t>
  </si>
  <si>
    <t>68.74</t>
  </si>
  <si>
    <t>62.5</t>
  </si>
  <si>
    <t>护理部</t>
  </si>
  <si>
    <t>护理学类</t>
  </si>
  <si>
    <t>护理、护理学</t>
  </si>
  <si>
    <t>李娜</t>
  </si>
  <si>
    <t>530324199810041720</t>
  </si>
  <si>
    <t>20262308212</t>
  </si>
  <si>
    <t>彝族</t>
  </si>
  <si>
    <t>大理大学</t>
  </si>
  <si>
    <t>护理学</t>
  </si>
  <si>
    <t>87.26</t>
  </si>
  <si>
    <t>67.8</t>
  </si>
  <si>
    <t>康复科</t>
  </si>
  <si>
    <t>临床医学类、中医学类、医学技术类</t>
  </si>
  <si>
    <t>康复医学与理疗学、中医康复学、康复治疗学</t>
  </si>
  <si>
    <t>邵馨慧</t>
  </si>
  <si>
    <t>530322199804250048</t>
  </si>
  <si>
    <t>20262307714</t>
  </si>
  <si>
    <t>哈尔滨医科大学</t>
  </si>
  <si>
    <t>康复治疗学</t>
  </si>
  <si>
    <t>83.96</t>
  </si>
  <si>
    <t>62.35</t>
  </si>
  <si>
    <t>寻甸县疾病预防控制中心</t>
  </si>
  <si>
    <t>流病科</t>
  </si>
  <si>
    <t>公共卫生计生与预防医学类</t>
  </si>
  <si>
    <t>预防医学</t>
  </si>
  <si>
    <t>李红艳</t>
  </si>
  <si>
    <t>530129199508161140</t>
  </si>
  <si>
    <t>20262304404</t>
  </si>
  <si>
    <t>78.78</t>
  </si>
  <si>
    <t>63.65</t>
  </si>
  <si>
    <t>检验科</t>
  </si>
  <si>
    <t>医学技术类</t>
  </si>
  <si>
    <t>卫生检验、卫生检验与检疫</t>
  </si>
  <si>
    <t>张小赛</t>
  </si>
  <si>
    <t>530328199301161818</t>
  </si>
  <si>
    <t>20262307327</t>
  </si>
  <si>
    <t>卫生检验</t>
  </si>
  <si>
    <t>83.78</t>
  </si>
  <si>
    <t>66.2</t>
  </si>
  <si>
    <t>财务科</t>
  </si>
  <si>
    <t>人文社会科学</t>
  </si>
  <si>
    <t>工商管理及市场营销类、经济学及经济贸易管理类</t>
  </si>
  <si>
    <t>会计、会计学、财务管理、财会、财务会计、经济学、统计与会计核算、经济统计学、统计学、审计</t>
  </si>
  <si>
    <t>吕银</t>
  </si>
  <si>
    <t>530129199803110522</t>
  </si>
  <si>
    <t>20260440516</t>
  </si>
  <si>
    <t>云南师范大学商学院</t>
  </si>
  <si>
    <t>会计学</t>
  </si>
  <si>
    <t>寻甸县仁德中心卫生院</t>
  </si>
  <si>
    <t>寻甸户籍</t>
  </si>
  <si>
    <t>郭蓉</t>
  </si>
  <si>
    <t>530129199608020345</t>
  </si>
  <si>
    <t>20262306212</t>
  </si>
  <si>
    <t>大连大学</t>
  </si>
  <si>
    <t>83.86</t>
  </si>
  <si>
    <t>63.0</t>
  </si>
  <si>
    <t>寻甸县鸡街卫生院</t>
  </si>
  <si>
    <t>药剂科</t>
  </si>
  <si>
    <t>药学类</t>
  </si>
  <si>
    <t>药学</t>
  </si>
  <si>
    <t>孙东东</t>
  </si>
  <si>
    <t>530129199711070527</t>
  </si>
  <si>
    <t>20262305428</t>
  </si>
  <si>
    <t>西南大学</t>
  </si>
  <si>
    <t>80.82</t>
  </si>
  <si>
    <t>64.9</t>
  </si>
  <si>
    <t>寻甸县乡镇卫生院（塘子、六哨、功山、七星）</t>
  </si>
  <si>
    <t>国民教育本科及以上</t>
  </si>
  <si>
    <t>国民教育毕业生</t>
  </si>
  <si>
    <t>寻甸户籍，具有护师及以上任职资格</t>
  </si>
  <si>
    <t>邓桂琴</t>
  </si>
  <si>
    <t>530129199205282121</t>
  </si>
  <si>
    <t>20262307001</t>
  </si>
  <si>
    <t>72.78</t>
  </si>
  <si>
    <t>59.65</t>
  </si>
  <si>
    <t>护师</t>
  </si>
  <si>
    <t>李明艳</t>
  </si>
  <si>
    <t>530129198811100522</t>
  </si>
  <si>
    <t>20262306913</t>
  </si>
  <si>
    <t>62.06</t>
  </si>
  <si>
    <t>63.55</t>
  </si>
  <si>
    <t>郭智慧</t>
  </si>
  <si>
    <t>530129199001033369</t>
  </si>
  <si>
    <t>20262304408</t>
  </si>
  <si>
    <t>63.08</t>
  </si>
  <si>
    <t>66.25</t>
  </si>
  <si>
    <t>马丽思</t>
  </si>
  <si>
    <t>53012919910918074X</t>
  </si>
  <si>
    <t>20262306925</t>
  </si>
  <si>
    <t>回族</t>
  </si>
  <si>
    <t>吉林大学</t>
  </si>
  <si>
    <t>67.24</t>
  </si>
  <si>
    <t>57.9</t>
  </si>
  <si>
    <t>寻甸县乡镇卫生院（柯渡、先锋、河口、羊街、联合）</t>
  </si>
  <si>
    <t>全日制大专及以上</t>
  </si>
  <si>
    <t>马婕</t>
  </si>
  <si>
    <t>530129199611070028</t>
  </si>
  <si>
    <t>20262305512</t>
  </si>
  <si>
    <t>大专</t>
  </si>
  <si>
    <t>昆明卫生职业学院</t>
  </si>
  <si>
    <t>74.76</t>
  </si>
  <si>
    <t>59.3</t>
  </si>
  <si>
    <t>马尧莎</t>
  </si>
  <si>
    <t>530129199305291148</t>
  </si>
  <si>
    <t>20262306807</t>
  </si>
  <si>
    <t>保山中医药高等专科学校</t>
  </si>
  <si>
    <t>72.74</t>
  </si>
  <si>
    <t>66.35</t>
  </si>
  <si>
    <t>李梦瑶</t>
  </si>
  <si>
    <t>53012919970820132X</t>
  </si>
  <si>
    <t>20262306316</t>
  </si>
  <si>
    <t>曲靖医学高等专科学校</t>
  </si>
  <si>
    <t>67.04</t>
  </si>
  <si>
    <t>63.7</t>
  </si>
  <si>
    <t>王丹</t>
  </si>
  <si>
    <t>530129199712271128</t>
  </si>
  <si>
    <t>20262305811</t>
  </si>
  <si>
    <t>61.54</t>
  </si>
  <si>
    <t>63.2</t>
  </si>
  <si>
    <t>保青青</t>
  </si>
  <si>
    <t>530129199404020028</t>
  </si>
  <si>
    <t>20262308109</t>
  </si>
  <si>
    <t>71.88</t>
  </si>
  <si>
    <t>54.45</t>
  </si>
  <si>
    <t>寻甸县乡镇卫生院（金所、联合）</t>
  </si>
  <si>
    <t>口腔科</t>
  </si>
  <si>
    <t>口腔医学类</t>
  </si>
  <si>
    <t>口腔医学、口腔临床医学</t>
  </si>
  <si>
    <t>袁瑞</t>
  </si>
  <si>
    <t>53012919941018132X</t>
  </si>
  <si>
    <t>20262308502</t>
  </si>
  <si>
    <t>昆明医科大海源学院</t>
  </si>
  <si>
    <t>口腔医学</t>
  </si>
  <si>
    <t>63.48</t>
  </si>
  <si>
    <t>59.25</t>
  </si>
  <si>
    <t>谭蕾</t>
  </si>
  <si>
    <t>530129199603260024</t>
  </si>
  <si>
    <t>20262307718</t>
  </si>
  <si>
    <t>68.78</t>
  </si>
  <si>
    <t>48.25</t>
  </si>
  <si>
    <t>寻甸县甸沙卫生院</t>
  </si>
  <si>
    <t>李静远</t>
  </si>
  <si>
    <t>530129199905252142</t>
  </si>
  <si>
    <t>20262306425</t>
  </si>
  <si>
    <t>医学影像技术</t>
  </si>
  <si>
    <t>77.38</t>
  </si>
  <si>
    <t>50.95</t>
  </si>
  <si>
    <t>寻甸县金源卫生院</t>
  </si>
  <si>
    <t>医学检验、医学检验技术</t>
  </si>
  <si>
    <t>任春琼</t>
  </si>
  <si>
    <t>530129199605110724</t>
  </si>
  <si>
    <t>20262307823</t>
  </si>
  <si>
    <t>楚雄医药高等专科学校</t>
  </si>
  <si>
    <t>医学检验技术</t>
  </si>
  <si>
    <t>70.6</t>
  </si>
  <si>
    <t>61.25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</si>
</sst>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name val="Times New Roman"/>
      <family val="1"/>
    </font>
    <font>
      <sz val="10"/>
      <color indexed="10"/>
      <name val="仿宋_GB2312"/>
      <family val="3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30"/>
      <name val="方正小标宋简体"/>
      <family val="4"/>
    </font>
    <font>
      <b/>
      <sz val="12"/>
      <name val="宋体"/>
      <family val="0"/>
    </font>
    <font>
      <b/>
      <sz val="12"/>
      <name val="仿宋_GB2312"/>
      <family val="3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等线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2"/>
      <name val="Cambria"/>
      <family val="0"/>
    </font>
    <font>
      <b/>
      <sz val="12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5" fillId="0" borderId="0">
      <alignment vertical="center"/>
      <protection/>
    </xf>
    <xf numFmtId="0" fontId="33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9" borderId="4" applyNumberFormat="0" applyAlignment="0" applyProtection="0"/>
    <xf numFmtId="0" fontId="34" fillId="14" borderId="5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29" fillId="10" borderId="0" applyNumberFormat="0" applyBorder="0" applyAlignment="0" applyProtection="0"/>
    <xf numFmtId="0" fontId="28" fillId="9" borderId="7" applyNumberFormat="0" applyAlignment="0" applyProtection="0"/>
    <xf numFmtId="0" fontId="24" fillId="3" borderId="4" applyNumberFormat="0" applyAlignment="0" applyProtection="0"/>
    <xf numFmtId="0" fontId="35" fillId="0" borderId="0" applyNumberFormat="0" applyFill="0" applyBorder="0" applyAlignment="0" applyProtection="0"/>
    <xf numFmtId="0" fontId="15" fillId="5" borderId="8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9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41" applyNumberFormat="1" applyFont="1" applyBorder="1" applyAlignment="1">
      <alignment horizontal="center" vertical="center" wrapText="1"/>
      <protection/>
    </xf>
    <xf numFmtId="0" fontId="3" fillId="0" borderId="9" xfId="41" applyNumberFormat="1" applyFont="1" applyBorder="1" applyAlignment="1">
      <alignment horizontal="left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37" fillId="0" borderId="9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37" fillId="0" borderId="9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 wrapText="1"/>
    </xf>
    <xf numFmtId="0" fontId="37" fillId="0" borderId="9" xfId="0" applyFont="1" applyFill="1" applyBorder="1" applyAlignment="1">
      <alignment horizontal="left" vertical="center" wrapText="1"/>
    </xf>
    <xf numFmtId="49" fontId="37" fillId="0" borderId="9" xfId="0" applyNumberFormat="1" applyFont="1" applyFill="1" applyBorder="1" applyAlignment="1">
      <alignment horizontal="left" vertical="center" wrapText="1"/>
    </xf>
    <xf numFmtId="0" fontId="39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40" applyFont="1" applyFill="1" applyBorder="1" applyAlignment="1">
      <alignment horizontal="center" vertical="center" wrapText="1"/>
      <protection/>
    </xf>
    <xf numFmtId="0" fontId="13" fillId="0" borderId="9" xfId="40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177" fontId="13" fillId="0" borderId="9" xfId="40" applyNumberFormat="1" applyFont="1" applyFill="1" applyBorder="1" applyAlignment="1">
      <alignment horizontal="center" vertical="center" wrapText="1"/>
      <protection/>
    </xf>
    <xf numFmtId="0" fontId="39" fillId="0" borderId="9" xfId="40" applyFont="1" applyFill="1" applyBorder="1" applyAlignment="1">
      <alignment horizontal="center" vertical="center"/>
      <protection/>
    </xf>
    <xf numFmtId="176" fontId="15" fillId="0" borderId="9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49" fontId="40" fillId="0" borderId="9" xfId="0" applyNumberFormat="1" applyFont="1" applyBorder="1" applyAlignment="1">
      <alignment horizontal="center" vertical="center" wrapText="1"/>
    </xf>
    <xf numFmtId="49" fontId="40" fillId="0" borderId="9" xfId="0" applyNumberFormat="1" applyFont="1" applyFill="1" applyBorder="1" applyAlignment="1">
      <alignment vertical="center"/>
    </xf>
    <xf numFmtId="49" fontId="40" fillId="0" borderId="9" xfId="0" applyNumberFormat="1" applyFont="1" applyFill="1" applyBorder="1" applyAlignment="1">
      <alignment horizontal="left" vertical="center"/>
    </xf>
    <xf numFmtId="0" fontId="40" fillId="0" borderId="9" xfId="0" applyFont="1" applyFill="1" applyBorder="1" applyAlignment="1">
      <alignment horizontal="center" vertical="center"/>
    </xf>
    <xf numFmtId="0" fontId="40" fillId="0" borderId="9" xfId="0" applyFont="1" applyFill="1" applyBorder="1" applyAlignment="1">
      <alignment vertical="center"/>
    </xf>
    <xf numFmtId="0" fontId="40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left" vertical="center"/>
    </xf>
    <xf numFmtId="0" fontId="41" fillId="0" borderId="13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37" fillId="0" borderId="9" xfId="0" applyNumberFormat="1" applyFont="1" applyBorder="1" applyAlignment="1">
      <alignment horizontal="center" vertical="center" wrapText="1"/>
    </xf>
    <xf numFmtId="0" fontId="37" fillId="0" borderId="12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0" fontId="37" fillId="0" borderId="9" xfId="40" applyNumberFormat="1" applyFont="1" applyBorder="1" applyAlignment="1">
      <alignment horizontal="center" vertical="center" wrapText="1"/>
      <protection/>
    </xf>
    <xf numFmtId="0" fontId="37" fillId="0" borderId="12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7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49" fontId="37" fillId="0" borderId="9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horizontal="left" vertical="center"/>
    </xf>
    <xf numFmtId="0" fontId="37" fillId="0" borderId="9" xfId="0" applyFont="1" applyFill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0" fontId="11" fillId="0" borderId="9" xfId="0" applyNumberFormat="1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3" xfId="41"/>
    <cellStyle name="常规 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2"/>
  <sheetViews>
    <sheetView tabSelected="1" zoomScale="75" zoomScaleNormal="75" zoomScaleSheetLayoutView="100" workbookViewId="0" topLeftCell="E1">
      <selection activeCell="X37" sqref="X37"/>
    </sheetView>
  </sheetViews>
  <sheetFormatPr defaultColWidth="8.75390625" defaultRowHeight="14.25"/>
  <cols>
    <col min="1" max="1" width="6.25390625" style="20" customWidth="1"/>
    <col min="2" max="2" width="4.25390625" style="21" customWidth="1"/>
    <col min="3" max="3" width="10.375" style="22" customWidth="1"/>
    <col min="4" max="4" width="6.625" style="21" customWidth="1"/>
    <col min="5" max="5" width="6.875" style="23" customWidth="1"/>
    <col min="6" max="6" width="5.75390625" style="23" customWidth="1"/>
    <col min="7" max="7" width="6.00390625" style="21" customWidth="1"/>
    <col min="8" max="8" width="4.625" style="21" customWidth="1"/>
    <col min="9" max="9" width="6.25390625" style="21" customWidth="1"/>
    <col min="10" max="10" width="6.375" style="24" customWidth="1"/>
    <col min="11" max="11" width="6.25390625" style="24" customWidth="1"/>
    <col min="12" max="12" width="8.00390625" style="24" customWidth="1"/>
    <col min="13" max="13" width="8.125" style="24" customWidth="1"/>
    <col min="14" max="14" width="9.00390625" style="24" customWidth="1"/>
    <col min="15" max="15" width="30.625" style="25" customWidth="1"/>
    <col min="16" max="16" width="8.25390625" style="26" customWidth="1"/>
    <col min="17" max="17" width="8.125" style="26" customWidth="1"/>
    <col min="18" max="18" width="19.375" style="26" customWidth="1"/>
    <col min="19" max="19" width="11.875" style="26" customWidth="1"/>
    <col min="20" max="20" width="4.625" style="26" customWidth="1"/>
    <col min="21" max="21" width="5.50390625" style="26" customWidth="1"/>
    <col min="22" max="22" width="5.375" style="26" customWidth="1"/>
    <col min="23" max="23" width="5.875" style="26" customWidth="1"/>
    <col min="24" max="24" width="13.875" style="26" customWidth="1"/>
    <col min="25" max="26" width="8.00390625" style="26" customWidth="1"/>
    <col min="27" max="27" width="8.375" style="26" customWidth="1"/>
    <col min="28" max="28" width="7.625" style="26" customWidth="1"/>
    <col min="29" max="29" width="6.50390625" style="26" customWidth="1"/>
    <col min="30" max="30" width="8.00390625" style="26" customWidth="1"/>
    <col min="31" max="31" width="6.875" style="27" customWidth="1"/>
    <col min="32" max="32" width="6.125" style="20" customWidth="1"/>
    <col min="33" max="33" width="10.375" style="20" customWidth="1"/>
    <col min="34" max="16384" width="8.75390625" style="20" customWidth="1"/>
  </cols>
  <sheetData>
    <row r="1" spans="2:31" s="16" customFormat="1" ht="107.25" customHeight="1">
      <c r="B1" s="63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4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3" s="16" customFormat="1" ht="34.5" customHeight="1">
      <c r="A2" s="71" t="s">
        <v>1</v>
      </c>
      <c r="B2" s="70" t="s">
        <v>2</v>
      </c>
      <c r="C2" s="65" t="s">
        <v>3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 t="s">
        <v>4</v>
      </c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3" s="17" customFormat="1" ht="27.75" customHeight="1">
      <c r="A3" s="71"/>
      <c r="B3" s="70"/>
      <c r="C3" s="75" t="s">
        <v>5</v>
      </c>
      <c r="D3" s="74" t="s">
        <v>6</v>
      </c>
      <c r="E3" s="88" t="s">
        <v>7</v>
      </c>
      <c r="F3" s="88" t="s">
        <v>8</v>
      </c>
      <c r="G3" s="74" t="s">
        <v>9</v>
      </c>
      <c r="H3" s="74" t="s">
        <v>10</v>
      </c>
      <c r="I3" s="74" t="s">
        <v>11</v>
      </c>
      <c r="J3" s="74" t="s">
        <v>12</v>
      </c>
      <c r="K3" s="74" t="s">
        <v>13</v>
      </c>
      <c r="L3" s="72" t="s">
        <v>14</v>
      </c>
      <c r="M3" s="67" t="s">
        <v>15</v>
      </c>
      <c r="N3" s="68"/>
      <c r="O3" s="69"/>
      <c r="P3" s="88" t="s">
        <v>16</v>
      </c>
      <c r="Q3" s="70" t="s">
        <v>17</v>
      </c>
      <c r="R3" s="96" t="s">
        <v>18</v>
      </c>
      <c r="S3" s="96" t="s">
        <v>19</v>
      </c>
      <c r="T3" s="70" t="s">
        <v>20</v>
      </c>
      <c r="U3" s="70" t="s">
        <v>21</v>
      </c>
      <c r="V3" s="70" t="s">
        <v>22</v>
      </c>
      <c r="W3" s="70" t="s">
        <v>23</v>
      </c>
      <c r="X3" s="70" t="s">
        <v>24</v>
      </c>
      <c r="Y3" s="70" t="s">
        <v>25</v>
      </c>
      <c r="Z3" s="70" t="s">
        <v>26</v>
      </c>
      <c r="AA3" s="70"/>
      <c r="AB3" s="70"/>
      <c r="AC3" s="70" t="s">
        <v>27</v>
      </c>
      <c r="AD3" s="98" t="s">
        <v>28</v>
      </c>
      <c r="AE3" s="70" t="s">
        <v>29</v>
      </c>
      <c r="AF3" s="70" t="s">
        <v>30</v>
      </c>
      <c r="AG3" s="70" t="s">
        <v>31</v>
      </c>
    </row>
    <row r="4" spans="1:33" s="17" customFormat="1" ht="49.5" customHeight="1">
      <c r="A4" s="72"/>
      <c r="B4" s="74"/>
      <c r="C4" s="76"/>
      <c r="D4" s="86"/>
      <c r="E4" s="89"/>
      <c r="F4" s="89"/>
      <c r="G4" s="86"/>
      <c r="H4" s="86"/>
      <c r="I4" s="86"/>
      <c r="J4" s="86"/>
      <c r="K4" s="86"/>
      <c r="L4" s="92"/>
      <c r="M4" s="35" t="s">
        <v>32</v>
      </c>
      <c r="N4" s="35" t="s">
        <v>33</v>
      </c>
      <c r="O4" s="35" t="s">
        <v>34</v>
      </c>
      <c r="P4" s="89"/>
      <c r="Q4" s="74"/>
      <c r="R4" s="97"/>
      <c r="S4" s="97"/>
      <c r="T4" s="74"/>
      <c r="U4" s="74"/>
      <c r="V4" s="74"/>
      <c r="W4" s="74"/>
      <c r="X4" s="74"/>
      <c r="Y4" s="74"/>
      <c r="Z4" s="45" t="s">
        <v>35</v>
      </c>
      <c r="AA4" s="45" t="s">
        <v>36</v>
      </c>
      <c r="AB4" s="35" t="s">
        <v>37</v>
      </c>
      <c r="AC4" s="74"/>
      <c r="AD4" s="88"/>
      <c r="AE4" s="74"/>
      <c r="AF4" s="74"/>
      <c r="AG4" s="74"/>
    </row>
    <row r="5" spans="1:33" s="17" customFormat="1" ht="39.75" customHeight="1">
      <c r="A5" s="73" t="s">
        <v>38</v>
      </c>
      <c r="B5" s="28">
        <v>1</v>
      </c>
      <c r="C5" s="77" t="s">
        <v>39</v>
      </c>
      <c r="D5" s="87" t="s">
        <v>40</v>
      </c>
      <c r="E5" s="77">
        <v>640020</v>
      </c>
      <c r="F5" s="90" t="s">
        <v>41</v>
      </c>
      <c r="G5" s="87">
        <v>4</v>
      </c>
      <c r="H5" s="87" t="s">
        <v>42</v>
      </c>
      <c r="I5" s="91" t="s">
        <v>43</v>
      </c>
      <c r="J5" s="73" t="s">
        <v>44</v>
      </c>
      <c r="K5" s="73" t="s">
        <v>45</v>
      </c>
      <c r="L5" s="77" t="s">
        <v>46</v>
      </c>
      <c r="M5" s="93" t="s">
        <v>47</v>
      </c>
      <c r="N5" s="93" t="s">
        <v>48</v>
      </c>
      <c r="O5" s="94" t="s">
        <v>49</v>
      </c>
      <c r="P5" s="77" t="s">
        <v>50</v>
      </c>
      <c r="Q5" s="42" t="s">
        <v>51</v>
      </c>
      <c r="R5" s="61" t="s">
        <v>52</v>
      </c>
      <c r="S5" s="42" t="s">
        <v>53</v>
      </c>
      <c r="T5" s="42" t="s">
        <v>54</v>
      </c>
      <c r="U5" s="42" t="s">
        <v>55</v>
      </c>
      <c r="V5" s="42" t="s">
        <v>56</v>
      </c>
      <c r="W5" s="42" t="s">
        <v>57</v>
      </c>
      <c r="X5" s="42" t="s">
        <v>58</v>
      </c>
      <c r="Y5" s="42" t="s">
        <v>49</v>
      </c>
      <c r="Z5" s="42" t="s">
        <v>59</v>
      </c>
      <c r="AA5" s="42" t="s">
        <v>60</v>
      </c>
      <c r="AB5" s="46">
        <f aca="true" t="shared" si="0" ref="AB5:AB17">AA5+Z5</f>
        <v>133.48000000000002</v>
      </c>
      <c r="AC5" s="46">
        <v>84.7</v>
      </c>
      <c r="AD5" s="47">
        <f aca="true" t="shared" si="1" ref="AD5:AD17">AC5*0.5+(AA5*0.5+Z5*0.5)*0.5</f>
        <v>75.72</v>
      </c>
      <c r="AE5" s="48" t="s">
        <v>61</v>
      </c>
      <c r="AF5" s="48" t="s">
        <v>61</v>
      </c>
      <c r="AG5" s="54"/>
    </row>
    <row r="6" spans="1:33" s="17" customFormat="1" ht="39.75" customHeight="1">
      <c r="A6" s="73"/>
      <c r="B6" s="28">
        <v>2</v>
      </c>
      <c r="C6" s="77"/>
      <c r="D6" s="87"/>
      <c r="E6" s="77"/>
      <c r="F6" s="90"/>
      <c r="G6" s="87"/>
      <c r="H6" s="87"/>
      <c r="I6" s="91"/>
      <c r="J6" s="73"/>
      <c r="K6" s="73"/>
      <c r="L6" s="77"/>
      <c r="M6" s="93"/>
      <c r="N6" s="93"/>
      <c r="O6" s="94"/>
      <c r="P6" s="77"/>
      <c r="Q6" s="42" t="s">
        <v>62</v>
      </c>
      <c r="R6" s="42" t="s">
        <v>63</v>
      </c>
      <c r="S6" s="42" t="s">
        <v>64</v>
      </c>
      <c r="T6" s="42" t="s">
        <v>65</v>
      </c>
      <c r="U6" s="42" t="s">
        <v>55</v>
      </c>
      <c r="V6" s="42" t="s">
        <v>56</v>
      </c>
      <c r="W6" s="42" t="s">
        <v>57</v>
      </c>
      <c r="X6" s="42" t="s">
        <v>66</v>
      </c>
      <c r="Y6" s="42" t="s">
        <v>49</v>
      </c>
      <c r="Z6" s="42" t="s">
        <v>67</v>
      </c>
      <c r="AA6" s="42" t="s">
        <v>68</v>
      </c>
      <c r="AB6" s="46">
        <f t="shared" si="0"/>
        <v>136.26999999999998</v>
      </c>
      <c r="AC6" s="46">
        <v>81.4</v>
      </c>
      <c r="AD6" s="47">
        <f t="shared" si="1"/>
        <v>74.7675</v>
      </c>
      <c r="AE6" s="48" t="s">
        <v>61</v>
      </c>
      <c r="AF6" s="48" t="s">
        <v>61</v>
      </c>
      <c r="AG6" s="54"/>
    </row>
    <row r="7" spans="1:33" s="17" customFormat="1" ht="39.75" customHeight="1">
      <c r="A7" s="73"/>
      <c r="B7" s="28">
        <v>3</v>
      </c>
      <c r="C7" s="77"/>
      <c r="D7" s="87"/>
      <c r="E7" s="77"/>
      <c r="F7" s="90"/>
      <c r="G7" s="87"/>
      <c r="H7" s="87"/>
      <c r="I7" s="91"/>
      <c r="J7" s="73"/>
      <c r="K7" s="73"/>
      <c r="L7" s="77"/>
      <c r="M7" s="93"/>
      <c r="N7" s="93"/>
      <c r="O7" s="94"/>
      <c r="P7" s="77"/>
      <c r="Q7" s="42" t="s">
        <v>69</v>
      </c>
      <c r="R7" s="42" t="s">
        <v>70</v>
      </c>
      <c r="S7" s="42" t="s">
        <v>71</v>
      </c>
      <c r="T7" s="42" t="s">
        <v>54</v>
      </c>
      <c r="U7" s="42" t="s">
        <v>55</v>
      </c>
      <c r="V7" s="42" t="s">
        <v>56</v>
      </c>
      <c r="W7" s="42" t="s">
        <v>57</v>
      </c>
      <c r="X7" s="42" t="s">
        <v>66</v>
      </c>
      <c r="Y7" s="42" t="s">
        <v>49</v>
      </c>
      <c r="Z7" s="42" t="s">
        <v>72</v>
      </c>
      <c r="AA7" s="42" t="s">
        <v>73</v>
      </c>
      <c r="AB7" s="46">
        <f t="shared" si="0"/>
        <v>138.57</v>
      </c>
      <c r="AC7" s="46">
        <v>78.8</v>
      </c>
      <c r="AD7" s="47">
        <f t="shared" si="1"/>
        <v>74.04249999999999</v>
      </c>
      <c r="AE7" s="48" t="s">
        <v>61</v>
      </c>
      <c r="AF7" s="48" t="s">
        <v>61</v>
      </c>
      <c r="AG7" s="54"/>
    </row>
    <row r="8" spans="1:33" s="16" customFormat="1" ht="39.75" customHeight="1">
      <c r="A8" s="73"/>
      <c r="B8" s="28">
        <v>4</v>
      </c>
      <c r="C8" s="77"/>
      <c r="D8" s="87"/>
      <c r="E8" s="77"/>
      <c r="F8" s="90"/>
      <c r="G8" s="87"/>
      <c r="H8" s="87"/>
      <c r="I8" s="91"/>
      <c r="J8" s="73"/>
      <c r="K8" s="73"/>
      <c r="L8" s="77"/>
      <c r="M8" s="93"/>
      <c r="N8" s="93"/>
      <c r="O8" s="94"/>
      <c r="P8" s="77"/>
      <c r="Q8" s="42" t="s">
        <v>74</v>
      </c>
      <c r="R8" s="42" t="s">
        <v>75</v>
      </c>
      <c r="S8" s="42" t="s">
        <v>76</v>
      </c>
      <c r="T8" s="42" t="s">
        <v>65</v>
      </c>
      <c r="U8" s="42" t="s">
        <v>55</v>
      </c>
      <c r="V8" s="42" t="s">
        <v>56</v>
      </c>
      <c r="W8" s="42" t="s">
        <v>57</v>
      </c>
      <c r="X8" s="42" t="s">
        <v>66</v>
      </c>
      <c r="Y8" s="42" t="s">
        <v>49</v>
      </c>
      <c r="Z8" s="42" t="s">
        <v>77</v>
      </c>
      <c r="AA8" s="42" t="s">
        <v>78</v>
      </c>
      <c r="AB8" s="46">
        <f t="shared" si="0"/>
        <v>141.95999999999998</v>
      </c>
      <c r="AC8" s="46">
        <v>72.9</v>
      </c>
      <c r="AD8" s="47">
        <f t="shared" si="1"/>
        <v>71.94</v>
      </c>
      <c r="AE8" s="48" t="s">
        <v>61</v>
      </c>
      <c r="AF8" s="48" t="s">
        <v>61</v>
      </c>
      <c r="AG8" s="55"/>
    </row>
    <row r="9" spans="1:33" s="16" customFormat="1" ht="39.75" customHeight="1">
      <c r="A9" s="73"/>
      <c r="B9" s="28">
        <v>5</v>
      </c>
      <c r="C9" s="77"/>
      <c r="D9" s="29" t="s">
        <v>79</v>
      </c>
      <c r="E9" s="30">
        <v>640021</v>
      </c>
      <c r="F9" s="31" t="s">
        <v>41</v>
      </c>
      <c r="G9" s="29">
        <v>1</v>
      </c>
      <c r="H9" s="29" t="s">
        <v>42</v>
      </c>
      <c r="I9" s="32" t="s">
        <v>43</v>
      </c>
      <c r="J9" s="36" t="s">
        <v>44</v>
      </c>
      <c r="K9" s="73"/>
      <c r="L9" s="77"/>
      <c r="M9" s="37" t="s">
        <v>47</v>
      </c>
      <c r="N9" s="37" t="s">
        <v>80</v>
      </c>
      <c r="O9" s="38" t="s">
        <v>81</v>
      </c>
      <c r="P9" s="30" t="s">
        <v>50</v>
      </c>
      <c r="Q9" s="42" t="s">
        <v>82</v>
      </c>
      <c r="R9" s="42" t="s">
        <v>83</v>
      </c>
      <c r="S9" s="42" t="s">
        <v>84</v>
      </c>
      <c r="T9" s="42" t="s">
        <v>65</v>
      </c>
      <c r="U9" s="42" t="s">
        <v>55</v>
      </c>
      <c r="V9" s="42" t="s">
        <v>56</v>
      </c>
      <c r="W9" s="42" t="s">
        <v>57</v>
      </c>
      <c r="X9" s="42" t="s">
        <v>85</v>
      </c>
      <c r="Y9" s="42" t="s">
        <v>86</v>
      </c>
      <c r="Z9" s="42" t="s">
        <v>87</v>
      </c>
      <c r="AA9" s="42" t="s">
        <v>88</v>
      </c>
      <c r="AB9" s="46">
        <f t="shared" si="0"/>
        <v>147.57</v>
      </c>
      <c r="AC9" s="46">
        <v>85</v>
      </c>
      <c r="AD9" s="47">
        <f t="shared" si="1"/>
        <v>79.3925</v>
      </c>
      <c r="AE9" s="48" t="s">
        <v>61</v>
      </c>
      <c r="AF9" s="48" t="s">
        <v>61</v>
      </c>
      <c r="AG9" s="55"/>
    </row>
    <row r="10" spans="1:33" s="16" customFormat="1" ht="39.75" customHeight="1">
      <c r="A10" s="73"/>
      <c r="B10" s="28">
        <v>6</v>
      </c>
      <c r="C10" s="78" t="s">
        <v>89</v>
      </c>
      <c r="D10" s="87" t="s">
        <v>40</v>
      </c>
      <c r="E10" s="77">
        <v>640022</v>
      </c>
      <c r="F10" s="90" t="s">
        <v>41</v>
      </c>
      <c r="G10" s="87">
        <v>4</v>
      </c>
      <c r="H10" s="87" t="s">
        <v>42</v>
      </c>
      <c r="I10" s="91" t="s">
        <v>43</v>
      </c>
      <c r="J10" s="73" t="s">
        <v>44</v>
      </c>
      <c r="K10" s="73"/>
      <c r="L10" s="77"/>
      <c r="M10" s="93" t="s">
        <v>47</v>
      </c>
      <c r="N10" s="93" t="s">
        <v>48</v>
      </c>
      <c r="O10" s="94" t="s">
        <v>49</v>
      </c>
      <c r="P10" s="77" t="s">
        <v>50</v>
      </c>
      <c r="Q10" s="42" t="s">
        <v>90</v>
      </c>
      <c r="R10" s="42" t="s">
        <v>91</v>
      </c>
      <c r="S10" s="42" t="s">
        <v>92</v>
      </c>
      <c r="T10" s="42" t="s">
        <v>54</v>
      </c>
      <c r="U10" s="42" t="s">
        <v>55</v>
      </c>
      <c r="V10" s="42" t="s">
        <v>56</v>
      </c>
      <c r="W10" s="42" t="s">
        <v>57</v>
      </c>
      <c r="X10" s="42" t="s">
        <v>85</v>
      </c>
      <c r="Y10" s="42" t="s">
        <v>49</v>
      </c>
      <c r="Z10" s="42" t="s">
        <v>93</v>
      </c>
      <c r="AA10" s="42" t="s">
        <v>94</v>
      </c>
      <c r="AB10" s="46">
        <f t="shared" si="0"/>
        <v>150.86</v>
      </c>
      <c r="AC10" s="46">
        <v>84.3</v>
      </c>
      <c r="AD10" s="47">
        <f t="shared" si="1"/>
        <v>79.86500000000001</v>
      </c>
      <c r="AE10" s="48" t="s">
        <v>61</v>
      </c>
      <c r="AF10" s="48" t="s">
        <v>61</v>
      </c>
      <c r="AG10" s="55"/>
    </row>
    <row r="11" spans="1:33" s="16" customFormat="1" ht="39.75" customHeight="1">
      <c r="A11" s="73"/>
      <c r="B11" s="28">
        <v>7</v>
      </c>
      <c r="C11" s="79"/>
      <c r="D11" s="87"/>
      <c r="E11" s="77"/>
      <c r="F11" s="90"/>
      <c r="G11" s="87"/>
      <c r="H11" s="87"/>
      <c r="I11" s="91"/>
      <c r="J11" s="73"/>
      <c r="K11" s="73"/>
      <c r="L11" s="77"/>
      <c r="M11" s="93"/>
      <c r="N11" s="93"/>
      <c r="O11" s="94"/>
      <c r="P11" s="77"/>
      <c r="Q11" s="42" t="s">
        <v>95</v>
      </c>
      <c r="R11" s="42" t="s">
        <v>96</v>
      </c>
      <c r="S11" s="42" t="s">
        <v>97</v>
      </c>
      <c r="T11" s="42" t="s">
        <v>65</v>
      </c>
      <c r="U11" s="42" t="s">
        <v>55</v>
      </c>
      <c r="V11" s="42" t="s">
        <v>56</v>
      </c>
      <c r="W11" s="42" t="s">
        <v>57</v>
      </c>
      <c r="X11" s="42" t="s">
        <v>66</v>
      </c>
      <c r="Y11" s="42" t="s">
        <v>49</v>
      </c>
      <c r="Z11" s="42" t="s">
        <v>98</v>
      </c>
      <c r="AA11" s="42" t="s">
        <v>99</v>
      </c>
      <c r="AB11" s="46">
        <f t="shared" si="0"/>
        <v>143.71</v>
      </c>
      <c r="AC11" s="46">
        <v>85</v>
      </c>
      <c r="AD11" s="47">
        <f t="shared" si="1"/>
        <v>78.42750000000001</v>
      </c>
      <c r="AE11" s="48" t="s">
        <v>61</v>
      </c>
      <c r="AF11" s="48" t="s">
        <v>61</v>
      </c>
      <c r="AG11" s="55"/>
    </row>
    <row r="12" spans="1:33" s="16" customFormat="1" ht="39.75" customHeight="1">
      <c r="A12" s="73"/>
      <c r="B12" s="28">
        <v>8</v>
      </c>
      <c r="C12" s="79"/>
      <c r="D12" s="87"/>
      <c r="E12" s="77"/>
      <c r="F12" s="90"/>
      <c r="G12" s="87"/>
      <c r="H12" s="87"/>
      <c r="I12" s="91"/>
      <c r="J12" s="73"/>
      <c r="K12" s="73"/>
      <c r="L12" s="77"/>
      <c r="M12" s="93"/>
      <c r="N12" s="93"/>
      <c r="O12" s="94"/>
      <c r="P12" s="77"/>
      <c r="Q12" s="42" t="s">
        <v>100</v>
      </c>
      <c r="R12" s="42" t="s">
        <v>101</v>
      </c>
      <c r="S12" s="42" t="s">
        <v>102</v>
      </c>
      <c r="T12" s="42" t="s">
        <v>65</v>
      </c>
      <c r="U12" s="42" t="s">
        <v>55</v>
      </c>
      <c r="V12" s="42" t="s">
        <v>56</v>
      </c>
      <c r="W12" s="42" t="s">
        <v>57</v>
      </c>
      <c r="X12" s="42" t="s">
        <v>66</v>
      </c>
      <c r="Y12" s="42" t="s">
        <v>49</v>
      </c>
      <c r="Z12" s="42" t="s">
        <v>103</v>
      </c>
      <c r="AA12" s="42" t="s">
        <v>104</v>
      </c>
      <c r="AB12" s="46">
        <f t="shared" si="0"/>
        <v>136.68</v>
      </c>
      <c r="AC12" s="46">
        <v>83</v>
      </c>
      <c r="AD12" s="47">
        <f t="shared" si="1"/>
        <v>75.67</v>
      </c>
      <c r="AE12" s="48" t="s">
        <v>61</v>
      </c>
      <c r="AF12" s="48" t="s">
        <v>61</v>
      </c>
      <c r="AG12" s="55"/>
    </row>
    <row r="13" spans="1:33" s="18" customFormat="1" ht="39.75" customHeight="1">
      <c r="A13" s="73"/>
      <c r="B13" s="28">
        <v>9</v>
      </c>
      <c r="C13" s="79"/>
      <c r="D13" s="87"/>
      <c r="E13" s="77"/>
      <c r="F13" s="90"/>
      <c r="G13" s="87"/>
      <c r="H13" s="87"/>
      <c r="I13" s="91"/>
      <c r="J13" s="73"/>
      <c r="K13" s="73"/>
      <c r="L13" s="77"/>
      <c r="M13" s="93"/>
      <c r="N13" s="93"/>
      <c r="O13" s="94"/>
      <c r="P13" s="77"/>
      <c r="Q13" s="42" t="s">
        <v>105</v>
      </c>
      <c r="R13" s="42" t="s">
        <v>106</v>
      </c>
      <c r="S13" s="42" t="s">
        <v>107</v>
      </c>
      <c r="T13" s="42" t="s">
        <v>65</v>
      </c>
      <c r="U13" s="42" t="s">
        <v>55</v>
      </c>
      <c r="V13" s="42" t="s">
        <v>56</v>
      </c>
      <c r="W13" s="42" t="s">
        <v>57</v>
      </c>
      <c r="X13" s="42" t="s">
        <v>66</v>
      </c>
      <c r="Y13" s="42" t="s">
        <v>49</v>
      </c>
      <c r="Z13" s="42" t="s">
        <v>108</v>
      </c>
      <c r="AA13" s="42" t="s">
        <v>109</v>
      </c>
      <c r="AB13" s="46">
        <f t="shared" si="0"/>
        <v>131.24</v>
      </c>
      <c r="AC13" s="46">
        <v>79.4</v>
      </c>
      <c r="AD13" s="47">
        <f t="shared" si="1"/>
        <v>72.51</v>
      </c>
      <c r="AE13" s="48" t="s">
        <v>61</v>
      </c>
      <c r="AF13" s="48" t="s">
        <v>61</v>
      </c>
      <c r="AG13" s="56"/>
    </row>
    <row r="14" spans="1:33" s="18" customFormat="1" ht="39.75" customHeight="1">
      <c r="A14" s="73"/>
      <c r="B14" s="28">
        <v>10</v>
      </c>
      <c r="C14" s="79"/>
      <c r="D14" s="29" t="s">
        <v>110</v>
      </c>
      <c r="E14" s="30">
        <v>640023</v>
      </c>
      <c r="F14" s="31" t="s">
        <v>41</v>
      </c>
      <c r="G14" s="29">
        <v>1</v>
      </c>
      <c r="H14" s="29" t="s">
        <v>42</v>
      </c>
      <c r="I14" s="32" t="s">
        <v>43</v>
      </c>
      <c r="J14" s="36" t="s">
        <v>44</v>
      </c>
      <c r="K14" s="73"/>
      <c r="L14" s="77"/>
      <c r="M14" s="37" t="s">
        <v>47</v>
      </c>
      <c r="N14" s="30" t="s">
        <v>111</v>
      </c>
      <c r="O14" s="39" t="s">
        <v>112</v>
      </c>
      <c r="P14" s="30" t="s">
        <v>50</v>
      </c>
      <c r="Q14" s="42" t="s">
        <v>113</v>
      </c>
      <c r="R14" s="42" t="s">
        <v>114</v>
      </c>
      <c r="S14" s="42" t="s">
        <v>115</v>
      </c>
      <c r="T14" s="42" t="s">
        <v>65</v>
      </c>
      <c r="U14" s="42" t="s">
        <v>116</v>
      </c>
      <c r="V14" s="42" t="s">
        <v>56</v>
      </c>
      <c r="W14" s="42" t="s">
        <v>57</v>
      </c>
      <c r="X14" s="42" t="s">
        <v>117</v>
      </c>
      <c r="Y14" s="42" t="s">
        <v>118</v>
      </c>
      <c r="Z14" s="42" t="s">
        <v>119</v>
      </c>
      <c r="AA14" s="42" t="s">
        <v>120</v>
      </c>
      <c r="AB14" s="46">
        <f t="shared" si="0"/>
        <v>155.06</v>
      </c>
      <c r="AC14" s="46">
        <v>76.9</v>
      </c>
      <c r="AD14" s="47">
        <f t="shared" si="1"/>
        <v>77.215</v>
      </c>
      <c r="AE14" s="48" t="s">
        <v>61</v>
      </c>
      <c r="AF14" s="48" t="s">
        <v>61</v>
      </c>
      <c r="AG14" s="56"/>
    </row>
    <row r="15" spans="1:33" s="18" customFormat="1" ht="39.75" customHeight="1">
      <c r="A15" s="73"/>
      <c r="B15" s="28">
        <v>11</v>
      </c>
      <c r="C15" s="80"/>
      <c r="D15" s="32" t="s">
        <v>121</v>
      </c>
      <c r="E15" s="30">
        <v>640024</v>
      </c>
      <c r="F15" s="31" t="s">
        <v>41</v>
      </c>
      <c r="G15" s="29">
        <v>1</v>
      </c>
      <c r="H15" s="29" t="s">
        <v>42</v>
      </c>
      <c r="I15" s="32" t="s">
        <v>43</v>
      </c>
      <c r="J15" s="36" t="s">
        <v>44</v>
      </c>
      <c r="K15" s="73"/>
      <c r="L15" s="77"/>
      <c r="M15" s="37" t="s">
        <v>47</v>
      </c>
      <c r="N15" s="37" t="s">
        <v>122</v>
      </c>
      <c r="O15" s="38" t="s">
        <v>123</v>
      </c>
      <c r="P15" s="30" t="s">
        <v>50</v>
      </c>
      <c r="Q15" s="42" t="s">
        <v>124</v>
      </c>
      <c r="R15" s="42" t="s">
        <v>125</v>
      </c>
      <c r="S15" s="42" t="s">
        <v>126</v>
      </c>
      <c r="T15" s="42" t="s">
        <v>65</v>
      </c>
      <c r="U15" s="42" t="s">
        <v>55</v>
      </c>
      <c r="V15" s="42" t="s">
        <v>56</v>
      </c>
      <c r="W15" s="42" t="s">
        <v>57</v>
      </c>
      <c r="X15" s="42" t="s">
        <v>127</v>
      </c>
      <c r="Y15" s="42" t="s">
        <v>128</v>
      </c>
      <c r="Z15" s="42" t="s">
        <v>129</v>
      </c>
      <c r="AA15" s="42" t="s">
        <v>130</v>
      </c>
      <c r="AB15" s="46">
        <f t="shared" si="0"/>
        <v>146.31</v>
      </c>
      <c r="AC15" s="46">
        <v>82.3</v>
      </c>
      <c r="AD15" s="47">
        <f t="shared" si="1"/>
        <v>77.72749999999999</v>
      </c>
      <c r="AE15" s="48" t="s">
        <v>61</v>
      </c>
      <c r="AF15" s="48" t="s">
        <v>61</v>
      </c>
      <c r="AG15" s="56"/>
    </row>
    <row r="16" spans="1:33" s="16" customFormat="1" ht="39.75" customHeight="1">
      <c r="A16" s="73"/>
      <c r="B16" s="28">
        <v>12</v>
      </c>
      <c r="C16" s="81" t="s">
        <v>131</v>
      </c>
      <c r="D16" s="32" t="s">
        <v>132</v>
      </c>
      <c r="E16" s="30">
        <v>640025</v>
      </c>
      <c r="F16" s="31" t="s">
        <v>41</v>
      </c>
      <c r="G16" s="32">
        <v>1</v>
      </c>
      <c r="H16" s="29" t="s">
        <v>42</v>
      </c>
      <c r="I16" s="32" t="s">
        <v>43</v>
      </c>
      <c r="J16" s="36" t="s">
        <v>44</v>
      </c>
      <c r="K16" s="73"/>
      <c r="L16" s="77"/>
      <c r="M16" s="37" t="s">
        <v>47</v>
      </c>
      <c r="N16" s="30" t="s">
        <v>133</v>
      </c>
      <c r="O16" s="40" t="s">
        <v>134</v>
      </c>
      <c r="P16" s="30" t="s">
        <v>50</v>
      </c>
      <c r="Q16" s="42" t="s">
        <v>135</v>
      </c>
      <c r="R16" s="42" t="s">
        <v>136</v>
      </c>
      <c r="S16" s="42" t="s">
        <v>137</v>
      </c>
      <c r="T16" s="42" t="s">
        <v>65</v>
      </c>
      <c r="U16" s="42" t="s">
        <v>55</v>
      </c>
      <c r="V16" s="42" t="s">
        <v>56</v>
      </c>
      <c r="W16" s="42" t="s">
        <v>57</v>
      </c>
      <c r="X16" s="42" t="s">
        <v>85</v>
      </c>
      <c r="Y16" s="42" t="s">
        <v>134</v>
      </c>
      <c r="Z16" s="42" t="s">
        <v>138</v>
      </c>
      <c r="AA16" s="42" t="s">
        <v>139</v>
      </c>
      <c r="AB16" s="46">
        <f t="shared" si="0"/>
        <v>142.43</v>
      </c>
      <c r="AC16" s="46">
        <v>80.8</v>
      </c>
      <c r="AD16" s="47">
        <f t="shared" si="1"/>
        <v>76.0075</v>
      </c>
      <c r="AE16" s="48" t="s">
        <v>61</v>
      </c>
      <c r="AF16" s="48" t="s">
        <v>61</v>
      </c>
      <c r="AG16" s="55"/>
    </row>
    <row r="17" spans="1:33" s="16" customFormat="1" ht="39.75" customHeight="1">
      <c r="A17" s="73"/>
      <c r="B17" s="28">
        <v>13</v>
      </c>
      <c r="C17" s="81"/>
      <c r="D17" s="32" t="s">
        <v>140</v>
      </c>
      <c r="E17" s="30">
        <v>640026</v>
      </c>
      <c r="F17" s="31" t="s">
        <v>41</v>
      </c>
      <c r="G17" s="32">
        <v>1</v>
      </c>
      <c r="H17" s="29" t="s">
        <v>42</v>
      </c>
      <c r="I17" s="32" t="s">
        <v>43</v>
      </c>
      <c r="J17" s="36" t="s">
        <v>44</v>
      </c>
      <c r="K17" s="73"/>
      <c r="L17" s="77"/>
      <c r="M17" s="37" t="s">
        <v>47</v>
      </c>
      <c r="N17" s="30" t="s">
        <v>141</v>
      </c>
      <c r="O17" s="40" t="s">
        <v>142</v>
      </c>
      <c r="P17" s="30" t="s">
        <v>50</v>
      </c>
      <c r="Q17" s="42" t="s">
        <v>143</v>
      </c>
      <c r="R17" s="42" t="s">
        <v>144</v>
      </c>
      <c r="S17" s="42" t="s">
        <v>145</v>
      </c>
      <c r="T17" s="42" t="s">
        <v>54</v>
      </c>
      <c r="U17" s="42" t="s">
        <v>55</v>
      </c>
      <c r="V17" s="42" t="s">
        <v>56</v>
      </c>
      <c r="W17" s="42" t="s">
        <v>57</v>
      </c>
      <c r="X17" s="42" t="s">
        <v>117</v>
      </c>
      <c r="Y17" s="42" t="s">
        <v>146</v>
      </c>
      <c r="Z17" s="42" t="s">
        <v>147</v>
      </c>
      <c r="AA17" s="42" t="s">
        <v>148</v>
      </c>
      <c r="AB17" s="46">
        <f t="shared" si="0"/>
        <v>149.98000000000002</v>
      </c>
      <c r="AC17" s="46">
        <v>84.86</v>
      </c>
      <c r="AD17" s="47">
        <f t="shared" si="1"/>
        <v>79.92500000000001</v>
      </c>
      <c r="AE17" s="48" t="s">
        <v>61</v>
      </c>
      <c r="AF17" s="48" t="s">
        <v>61</v>
      </c>
      <c r="AG17" s="55"/>
    </row>
    <row r="18" spans="1:33" s="16" customFormat="1" ht="39.75" customHeight="1">
      <c r="A18" s="73"/>
      <c r="B18" s="28">
        <v>14</v>
      </c>
      <c r="C18" s="81"/>
      <c r="D18" s="33" t="s">
        <v>149</v>
      </c>
      <c r="E18" s="30">
        <v>640027</v>
      </c>
      <c r="F18" s="31" t="s">
        <v>41</v>
      </c>
      <c r="G18" s="32">
        <v>1</v>
      </c>
      <c r="H18" s="29" t="s">
        <v>42</v>
      </c>
      <c r="I18" s="32" t="s">
        <v>43</v>
      </c>
      <c r="J18" s="36" t="s">
        <v>44</v>
      </c>
      <c r="K18" s="73"/>
      <c r="L18" s="77"/>
      <c r="M18" s="37" t="s">
        <v>150</v>
      </c>
      <c r="N18" s="30" t="s">
        <v>151</v>
      </c>
      <c r="O18" s="40" t="s">
        <v>152</v>
      </c>
      <c r="P18" s="30" t="s">
        <v>50</v>
      </c>
      <c r="Q18" s="43" t="s">
        <v>153</v>
      </c>
      <c r="R18" s="62" t="s">
        <v>154</v>
      </c>
      <c r="S18" s="44" t="s">
        <v>155</v>
      </c>
      <c r="T18" s="42" t="s">
        <v>65</v>
      </c>
      <c r="U18" s="42" t="s">
        <v>55</v>
      </c>
      <c r="V18" s="42" t="s">
        <v>56</v>
      </c>
      <c r="W18" s="42" t="s">
        <v>57</v>
      </c>
      <c r="X18" s="42" t="s">
        <v>156</v>
      </c>
      <c r="Y18" s="42" t="s">
        <v>157</v>
      </c>
      <c r="Z18" s="49">
        <v>76.81</v>
      </c>
      <c r="AA18" s="49">
        <v>65.25</v>
      </c>
      <c r="AB18" s="50">
        <v>142.06</v>
      </c>
      <c r="AC18" s="51">
        <v>86.76</v>
      </c>
      <c r="AD18" s="52">
        <v>78.9</v>
      </c>
      <c r="AE18" s="48" t="s">
        <v>61</v>
      </c>
      <c r="AF18" s="48" t="s">
        <v>61</v>
      </c>
      <c r="AG18" s="55"/>
    </row>
    <row r="19" spans="1:33" s="16" customFormat="1" ht="39.75" customHeight="1">
      <c r="A19" s="73"/>
      <c r="B19" s="28">
        <v>15</v>
      </c>
      <c r="C19" s="34" t="s">
        <v>158</v>
      </c>
      <c r="D19" s="29" t="s">
        <v>110</v>
      </c>
      <c r="E19" s="30">
        <v>640028</v>
      </c>
      <c r="F19" s="31" t="s">
        <v>41</v>
      </c>
      <c r="G19" s="32">
        <v>1</v>
      </c>
      <c r="H19" s="29" t="s">
        <v>42</v>
      </c>
      <c r="I19" s="32" t="s">
        <v>43</v>
      </c>
      <c r="J19" s="36" t="s">
        <v>44</v>
      </c>
      <c r="K19" s="73"/>
      <c r="L19" s="77"/>
      <c r="M19" s="37" t="s">
        <v>47</v>
      </c>
      <c r="N19" s="30" t="s">
        <v>111</v>
      </c>
      <c r="O19" s="39" t="s">
        <v>112</v>
      </c>
      <c r="P19" s="30" t="s">
        <v>159</v>
      </c>
      <c r="Q19" s="42" t="s">
        <v>160</v>
      </c>
      <c r="R19" s="42" t="s">
        <v>161</v>
      </c>
      <c r="S19" s="42" t="s">
        <v>162</v>
      </c>
      <c r="T19" s="42" t="s">
        <v>65</v>
      </c>
      <c r="U19" s="42" t="s">
        <v>55</v>
      </c>
      <c r="V19" s="42" t="s">
        <v>56</v>
      </c>
      <c r="W19" s="42" t="s">
        <v>57</v>
      </c>
      <c r="X19" s="42" t="s">
        <v>163</v>
      </c>
      <c r="Y19" s="42" t="s">
        <v>118</v>
      </c>
      <c r="Z19" s="42" t="s">
        <v>164</v>
      </c>
      <c r="AA19" s="42" t="s">
        <v>165</v>
      </c>
      <c r="AB19" s="46">
        <f aca="true" t="shared" si="2" ref="AB19:AB33">AA19+Z19</f>
        <v>146.86</v>
      </c>
      <c r="AC19" s="46">
        <v>78.9</v>
      </c>
      <c r="AD19" s="47">
        <f aca="true" t="shared" si="3" ref="AD19:AD33">AC19*0.5+(AA19*0.5+Z19*0.5)*0.5</f>
        <v>76.165</v>
      </c>
      <c r="AE19" s="48" t="s">
        <v>61</v>
      </c>
      <c r="AF19" s="48" t="s">
        <v>61</v>
      </c>
      <c r="AG19" s="57"/>
    </row>
    <row r="20" spans="1:33" s="16" customFormat="1" ht="39.75" customHeight="1">
      <c r="A20" s="73"/>
      <c r="B20" s="28">
        <v>16</v>
      </c>
      <c r="C20" s="32" t="s">
        <v>166</v>
      </c>
      <c r="D20" s="29" t="s">
        <v>167</v>
      </c>
      <c r="E20" s="30">
        <v>640029</v>
      </c>
      <c r="F20" s="31" t="s">
        <v>41</v>
      </c>
      <c r="G20" s="32">
        <v>1</v>
      </c>
      <c r="H20" s="29" t="s">
        <v>42</v>
      </c>
      <c r="I20" s="32" t="s">
        <v>43</v>
      </c>
      <c r="J20" s="36" t="s">
        <v>44</v>
      </c>
      <c r="K20" s="73"/>
      <c r="L20" s="77"/>
      <c r="M20" s="37" t="s">
        <v>47</v>
      </c>
      <c r="N20" s="30" t="s">
        <v>168</v>
      </c>
      <c r="O20" s="39" t="s">
        <v>169</v>
      </c>
      <c r="P20" s="30" t="s">
        <v>159</v>
      </c>
      <c r="Q20" s="42" t="s">
        <v>170</v>
      </c>
      <c r="R20" s="42" t="s">
        <v>171</v>
      </c>
      <c r="S20" s="42" t="s">
        <v>172</v>
      </c>
      <c r="T20" s="42" t="s">
        <v>65</v>
      </c>
      <c r="U20" s="42" t="s">
        <v>55</v>
      </c>
      <c r="V20" s="42" t="s">
        <v>56</v>
      </c>
      <c r="W20" s="42" t="s">
        <v>57</v>
      </c>
      <c r="X20" s="42" t="s">
        <v>173</v>
      </c>
      <c r="Y20" s="42" t="s">
        <v>169</v>
      </c>
      <c r="Z20" s="42" t="s">
        <v>174</v>
      </c>
      <c r="AA20" s="42" t="s">
        <v>175</v>
      </c>
      <c r="AB20" s="46">
        <f t="shared" si="2"/>
        <v>145.72</v>
      </c>
      <c r="AC20" s="46">
        <v>78.66</v>
      </c>
      <c r="AD20" s="47">
        <f t="shared" si="3"/>
        <v>75.75999999999999</v>
      </c>
      <c r="AE20" s="48" t="s">
        <v>61</v>
      </c>
      <c r="AF20" s="48" t="s">
        <v>61</v>
      </c>
      <c r="AG20" s="58"/>
    </row>
    <row r="21" spans="1:33" s="16" customFormat="1" ht="39.75" customHeight="1">
      <c r="A21" s="73"/>
      <c r="B21" s="28">
        <v>17</v>
      </c>
      <c r="C21" s="82" t="s">
        <v>176</v>
      </c>
      <c r="D21" s="87" t="s">
        <v>110</v>
      </c>
      <c r="E21" s="77">
        <v>640030</v>
      </c>
      <c r="F21" s="90" t="s">
        <v>41</v>
      </c>
      <c r="G21" s="91">
        <v>4</v>
      </c>
      <c r="H21" s="87" t="s">
        <v>42</v>
      </c>
      <c r="I21" s="91" t="s">
        <v>177</v>
      </c>
      <c r="J21" s="73" t="s">
        <v>50</v>
      </c>
      <c r="K21" s="73" t="s">
        <v>178</v>
      </c>
      <c r="L21" s="77"/>
      <c r="M21" s="93" t="s">
        <v>47</v>
      </c>
      <c r="N21" s="77" t="s">
        <v>111</v>
      </c>
      <c r="O21" s="95" t="s">
        <v>112</v>
      </c>
      <c r="P21" s="77" t="s">
        <v>179</v>
      </c>
      <c r="Q21" s="42" t="s">
        <v>180</v>
      </c>
      <c r="R21" s="42" t="s">
        <v>181</v>
      </c>
      <c r="S21" s="42" t="s">
        <v>182</v>
      </c>
      <c r="T21" s="42" t="s">
        <v>65</v>
      </c>
      <c r="U21" s="42" t="s">
        <v>55</v>
      </c>
      <c r="V21" s="42" t="s">
        <v>56</v>
      </c>
      <c r="W21" s="42" t="s">
        <v>50</v>
      </c>
      <c r="X21" s="42" t="s">
        <v>117</v>
      </c>
      <c r="Y21" s="42" t="s">
        <v>118</v>
      </c>
      <c r="Z21" s="42" t="s">
        <v>183</v>
      </c>
      <c r="AA21" s="42" t="s">
        <v>184</v>
      </c>
      <c r="AB21" s="46">
        <f t="shared" si="2"/>
        <v>132.43</v>
      </c>
      <c r="AC21" s="46">
        <v>76.4</v>
      </c>
      <c r="AD21" s="47">
        <f t="shared" si="3"/>
        <v>71.3075</v>
      </c>
      <c r="AE21" s="48" t="s">
        <v>61</v>
      </c>
      <c r="AF21" s="48" t="s">
        <v>61</v>
      </c>
      <c r="AG21" s="57" t="s">
        <v>185</v>
      </c>
    </row>
    <row r="22" spans="1:33" s="16" customFormat="1" ht="39.75" customHeight="1">
      <c r="A22" s="73"/>
      <c r="B22" s="28">
        <v>18</v>
      </c>
      <c r="C22" s="83"/>
      <c r="D22" s="87"/>
      <c r="E22" s="77"/>
      <c r="F22" s="90"/>
      <c r="G22" s="91"/>
      <c r="H22" s="87"/>
      <c r="I22" s="91"/>
      <c r="J22" s="73"/>
      <c r="K22" s="73"/>
      <c r="L22" s="77"/>
      <c r="M22" s="93"/>
      <c r="N22" s="77"/>
      <c r="O22" s="95"/>
      <c r="P22" s="77"/>
      <c r="Q22" s="42" t="s">
        <v>186</v>
      </c>
      <c r="R22" s="42" t="s">
        <v>187</v>
      </c>
      <c r="S22" s="42" t="s">
        <v>188</v>
      </c>
      <c r="T22" s="42" t="s">
        <v>65</v>
      </c>
      <c r="U22" s="42" t="s">
        <v>55</v>
      </c>
      <c r="V22" s="42" t="s">
        <v>56</v>
      </c>
      <c r="W22" s="42" t="s">
        <v>57</v>
      </c>
      <c r="X22" s="42" t="s">
        <v>85</v>
      </c>
      <c r="Y22" s="42" t="s">
        <v>118</v>
      </c>
      <c r="Z22" s="42" t="s">
        <v>189</v>
      </c>
      <c r="AA22" s="42" t="s">
        <v>190</v>
      </c>
      <c r="AB22" s="46">
        <f t="shared" si="2"/>
        <v>125.61</v>
      </c>
      <c r="AC22" s="46">
        <v>79.2</v>
      </c>
      <c r="AD22" s="47">
        <f t="shared" si="3"/>
        <v>71.0025</v>
      </c>
      <c r="AE22" s="48" t="s">
        <v>61</v>
      </c>
      <c r="AF22" s="48" t="s">
        <v>61</v>
      </c>
      <c r="AG22" s="57" t="s">
        <v>185</v>
      </c>
    </row>
    <row r="23" spans="1:33" s="16" customFormat="1" ht="39.75" customHeight="1">
      <c r="A23" s="73"/>
      <c r="B23" s="28">
        <v>19</v>
      </c>
      <c r="C23" s="83"/>
      <c r="D23" s="87"/>
      <c r="E23" s="77"/>
      <c r="F23" s="90"/>
      <c r="G23" s="91"/>
      <c r="H23" s="87"/>
      <c r="I23" s="91"/>
      <c r="J23" s="73"/>
      <c r="K23" s="73"/>
      <c r="L23" s="77"/>
      <c r="M23" s="93"/>
      <c r="N23" s="77"/>
      <c r="O23" s="95"/>
      <c r="P23" s="77"/>
      <c r="Q23" s="42" t="s">
        <v>191</v>
      </c>
      <c r="R23" s="42" t="s">
        <v>192</v>
      </c>
      <c r="S23" s="42" t="s">
        <v>193</v>
      </c>
      <c r="T23" s="42" t="s">
        <v>65</v>
      </c>
      <c r="U23" s="42" t="s">
        <v>55</v>
      </c>
      <c r="V23" s="42" t="s">
        <v>56</v>
      </c>
      <c r="W23" s="42" t="s">
        <v>50</v>
      </c>
      <c r="X23" s="42" t="s">
        <v>85</v>
      </c>
      <c r="Y23" s="42" t="s">
        <v>118</v>
      </c>
      <c r="Z23" s="42" t="s">
        <v>194</v>
      </c>
      <c r="AA23" s="42" t="s">
        <v>195</v>
      </c>
      <c r="AB23" s="46">
        <f t="shared" si="2"/>
        <v>129.32999999999998</v>
      </c>
      <c r="AC23" s="46">
        <v>75.3</v>
      </c>
      <c r="AD23" s="47">
        <f t="shared" si="3"/>
        <v>69.98249999999999</v>
      </c>
      <c r="AE23" s="48" t="s">
        <v>61</v>
      </c>
      <c r="AF23" s="48" t="s">
        <v>61</v>
      </c>
      <c r="AG23" s="57" t="s">
        <v>185</v>
      </c>
    </row>
    <row r="24" spans="1:33" s="19" customFormat="1" ht="39.75" customHeight="1">
      <c r="A24" s="73"/>
      <c r="B24" s="28">
        <v>20</v>
      </c>
      <c r="C24" s="84"/>
      <c r="D24" s="87"/>
      <c r="E24" s="77"/>
      <c r="F24" s="90"/>
      <c r="G24" s="91"/>
      <c r="H24" s="87"/>
      <c r="I24" s="91"/>
      <c r="J24" s="73"/>
      <c r="K24" s="73"/>
      <c r="L24" s="77"/>
      <c r="M24" s="93"/>
      <c r="N24" s="77"/>
      <c r="O24" s="95"/>
      <c r="P24" s="77"/>
      <c r="Q24" s="42" t="s">
        <v>196</v>
      </c>
      <c r="R24" s="42" t="s">
        <v>197</v>
      </c>
      <c r="S24" s="42" t="s">
        <v>198</v>
      </c>
      <c r="T24" s="42" t="s">
        <v>65</v>
      </c>
      <c r="U24" s="42" t="s">
        <v>199</v>
      </c>
      <c r="V24" s="42" t="s">
        <v>56</v>
      </c>
      <c r="W24" s="42" t="s">
        <v>50</v>
      </c>
      <c r="X24" s="42" t="s">
        <v>200</v>
      </c>
      <c r="Y24" s="42" t="s">
        <v>118</v>
      </c>
      <c r="Z24" s="42" t="s">
        <v>201</v>
      </c>
      <c r="AA24" s="42" t="s">
        <v>202</v>
      </c>
      <c r="AB24" s="46">
        <f t="shared" si="2"/>
        <v>125.13999999999999</v>
      </c>
      <c r="AC24" s="46">
        <v>73.8</v>
      </c>
      <c r="AD24" s="47">
        <f t="shared" si="3"/>
        <v>68.185</v>
      </c>
      <c r="AE24" s="48" t="s">
        <v>61</v>
      </c>
      <c r="AF24" s="48" t="s">
        <v>61</v>
      </c>
      <c r="AG24" s="57" t="s">
        <v>185</v>
      </c>
    </row>
    <row r="25" spans="1:33" s="19" customFormat="1" ht="39.75" customHeight="1">
      <c r="A25" s="73"/>
      <c r="B25" s="28">
        <v>21</v>
      </c>
      <c r="C25" s="85" t="s">
        <v>203</v>
      </c>
      <c r="D25" s="87" t="s">
        <v>40</v>
      </c>
      <c r="E25" s="77">
        <v>640031</v>
      </c>
      <c r="F25" s="90" t="s">
        <v>41</v>
      </c>
      <c r="G25" s="91">
        <v>5</v>
      </c>
      <c r="H25" s="87" t="s">
        <v>42</v>
      </c>
      <c r="I25" s="91" t="s">
        <v>204</v>
      </c>
      <c r="J25" s="91" t="s">
        <v>50</v>
      </c>
      <c r="K25" s="73" t="s">
        <v>45</v>
      </c>
      <c r="L25" s="77"/>
      <c r="M25" s="93" t="s">
        <v>47</v>
      </c>
      <c r="N25" s="93" t="s">
        <v>48</v>
      </c>
      <c r="O25" s="95" t="s">
        <v>49</v>
      </c>
      <c r="P25" s="77" t="s">
        <v>159</v>
      </c>
      <c r="Q25" s="42" t="s">
        <v>205</v>
      </c>
      <c r="R25" s="42" t="s">
        <v>206</v>
      </c>
      <c r="S25" s="42" t="s">
        <v>207</v>
      </c>
      <c r="T25" s="42" t="s">
        <v>65</v>
      </c>
      <c r="U25" s="42" t="s">
        <v>199</v>
      </c>
      <c r="V25" s="42" t="s">
        <v>208</v>
      </c>
      <c r="W25" s="42" t="s">
        <v>50</v>
      </c>
      <c r="X25" s="42" t="s">
        <v>209</v>
      </c>
      <c r="Y25" s="42" t="s">
        <v>49</v>
      </c>
      <c r="Z25" s="42" t="s">
        <v>210</v>
      </c>
      <c r="AA25" s="42" t="s">
        <v>211</v>
      </c>
      <c r="AB25" s="46">
        <f t="shared" si="2"/>
        <v>134.06</v>
      </c>
      <c r="AC25" s="46">
        <v>83.9</v>
      </c>
      <c r="AD25" s="47">
        <f t="shared" si="3"/>
        <v>75.465</v>
      </c>
      <c r="AE25" s="48" t="s">
        <v>61</v>
      </c>
      <c r="AF25" s="48" t="s">
        <v>61</v>
      </c>
      <c r="AG25" s="59"/>
    </row>
    <row r="26" spans="1:33" s="19" customFormat="1" ht="39.75" customHeight="1">
      <c r="A26" s="73"/>
      <c r="B26" s="28">
        <v>22</v>
      </c>
      <c r="C26" s="85"/>
      <c r="D26" s="87"/>
      <c r="E26" s="77"/>
      <c r="F26" s="90"/>
      <c r="G26" s="91"/>
      <c r="H26" s="87"/>
      <c r="I26" s="91"/>
      <c r="J26" s="91"/>
      <c r="K26" s="73"/>
      <c r="L26" s="77"/>
      <c r="M26" s="93"/>
      <c r="N26" s="93"/>
      <c r="O26" s="95"/>
      <c r="P26" s="77"/>
      <c r="Q26" s="42" t="s">
        <v>212</v>
      </c>
      <c r="R26" s="42" t="s">
        <v>213</v>
      </c>
      <c r="S26" s="42" t="s">
        <v>214</v>
      </c>
      <c r="T26" s="42" t="s">
        <v>65</v>
      </c>
      <c r="U26" s="42" t="s">
        <v>199</v>
      </c>
      <c r="V26" s="42" t="s">
        <v>208</v>
      </c>
      <c r="W26" s="42" t="s">
        <v>50</v>
      </c>
      <c r="X26" s="42" t="s">
        <v>215</v>
      </c>
      <c r="Y26" s="42" t="s">
        <v>49</v>
      </c>
      <c r="Z26" s="42" t="s">
        <v>216</v>
      </c>
      <c r="AA26" s="42" t="s">
        <v>217</v>
      </c>
      <c r="AB26" s="46">
        <f t="shared" si="2"/>
        <v>139.08999999999997</v>
      </c>
      <c r="AC26" s="46">
        <v>81.2</v>
      </c>
      <c r="AD26" s="47">
        <f t="shared" si="3"/>
        <v>75.3725</v>
      </c>
      <c r="AE26" s="48" t="s">
        <v>61</v>
      </c>
      <c r="AF26" s="48" t="s">
        <v>61</v>
      </c>
      <c r="AG26" s="59"/>
    </row>
    <row r="27" spans="1:33" s="19" customFormat="1" ht="39.75" customHeight="1">
      <c r="A27" s="73"/>
      <c r="B27" s="28">
        <v>23</v>
      </c>
      <c r="C27" s="85"/>
      <c r="D27" s="87"/>
      <c r="E27" s="77"/>
      <c r="F27" s="90"/>
      <c r="G27" s="91"/>
      <c r="H27" s="87"/>
      <c r="I27" s="91"/>
      <c r="J27" s="91"/>
      <c r="K27" s="73"/>
      <c r="L27" s="77"/>
      <c r="M27" s="93"/>
      <c r="N27" s="93"/>
      <c r="O27" s="95"/>
      <c r="P27" s="77"/>
      <c r="Q27" s="42" t="s">
        <v>218</v>
      </c>
      <c r="R27" s="42" t="s">
        <v>219</v>
      </c>
      <c r="S27" s="42" t="s">
        <v>220</v>
      </c>
      <c r="T27" s="42" t="s">
        <v>65</v>
      </c>
      <c r="U27" s="42" t="s">
        <v>55</v>
      </c>
      <c r="V27" s="42" t="s">
        <v>208</v>
      </c>
      <c r="W27" s="42" t="s">
        <v>50</v>
      </c>
      <c r="X27" s="42" t="s">
        <v>221</v>
      </c>
      <c r="Y27" s="42" t="s">
        <v>49</v>
      </c>
      <c r="Z27" s="42" t="s">
        <v>222</v>
      </c>
      <c r="AA27" s="42" t="s">
        <v>223</v>
      </c>
      <c r="AB27" s="46">
        <f t="shared" si="2"/>
        <v>130.74</v>
      </c>
      <c r="AC27" s="46">
        <v>84.3</v>
      </c>
      <c r="AD27" s="47">
        <f t="shared" si="3"/>
        <v>74.83500000000001</v>
      </c>
      <c r="AE27" s="48" t="s">
        <v>61</v>
      </c>
      <c r="AF27" s="48" t="s">
        <v>61</v>
      </c>
      <c r="AG27" s="59"/>
    </row>
    <row r="28" spans="1:33" s="19" customFormat="1" ht="39.75" customHeight="1">
      <c r="A28" s="73"/>
      <c r="B28" s="28">
        <v>24</v>
      </c>
      <c r="C28" s="85"/>
      <c r="D28" s="87"/>
      <c r="E28" s="77"/>
      <c r="F28" s="90"/>
      <c r="G28" s="91"/>
      <c r="H28" s="87"/>
      <c r="I28" s="91"/>
      <c r="J28" s="91"/>
      <c r="K28" s="73"/>
      <c r="L28" s="77"/>
      <c r="M28" s="93"/>
      <c r="N28" s="93"/>
      <c r="O28" s="95"/>
      <c r="P28" s="77"/>
      <c r="Q28" s="42" t="s">
        <v>224</v>
      </c>
      <c r="R28" s="42" t="s">
        <v>225</v>
      </c>
      <c r="S28" s="42" t="s">
        <v>226</v>
      </c>
      <c r="T28" s="42" t="s">
        <v>65</v>
      </c>
      <c r="U28" s="42" t="s">
        <v>55</v>
      </c>
      <c r="V28" s="42" t="s">
        <v>208</v>
      </c>
      <c r="W28" s="42" t="s">
        <v>50</v>
      </c>
      <c r="X28" s="42" t="s">
        <v>215</v>
      </c>
      <c r="Y28" s="42" t="s">
        <v>49</v>
      </c>
      <c r="Z28" s="42" t="s">
        <v>227</v>
      </c>
      <c r="AA28" s="42" t="s">
        <v>228</v>
      </c>
      <c r="AB28" s="46">
        <f t="shared" si="2"/>
        <v>124.74000000000001</v>
      </c>
      <c r="AC28" s="46">
        <v>85.5</v>
      </c>
      <c r="AD28" s="47">
        <f t="shared" si="3"/>
        <v>73.935</v>
      </c>
      <c r="AE28" s="48" t="s">
        <v>61</v>
      </c>
      <c r="AF28" s="48" t="s">
        <v>61</v>
      </c>
      <c r="AG28" s="59"/>
    </row>
    <row r="29" spans="1:33" s="16" customFormat="1" ht="39.75" customHeight="1">
      <c r="A29" s="73"/>
      <c r="B29" s="28">
        <v>25</v>
      </c>
      <c r="C29" s="85"/>
      <c r="D29" s="87"/>
      <c r="E29" s="77"/>
      <c r="F29" s="90"/>
      <c r="G29" s="91"/>
      <c r="H29" s="87"/>
      <c r="I29" s="91"/>
      <c r="J29" s="91"/>
      <c r="K29" s="73"/>
      <c r="L29" s="77"/>
      <c r="M29" s="93"/>
      <c r="N29" s="93"/>
      <c r="O29" s="95"/>
      <c r="P29" s="77"/>
      <c r="Q29" s="42" t="s">
        <v>229</v>
      </c>
      <c r="R29" s="42" t="s">
        <v>230</v>
      </c>
      <c r="S29" s="42" t="s">
        <v>231</v>
      </c>
      <c r="T29" s="42" t="s">
        <v>65</v>
      </c>
      <c r="U29" s="42" t="s">
        <v>199</v>
      </c>
      <c r="V29" s="42" t="s">
        <v>208</v>
      </c>
      <c r="W29" s="42" t="s">
        <v>50</v>
      </c>
      <c r="X29" s="42" t="s">
        <v>209</v>
      </c>
      <c r="Y29" s="42" t="s">
        <v>49</v>
      </c>
      <c r="Z29" s="42" t="s">
        <v>232</v>
      </c>
      <c r="AA29" s="42" t="s">
        <v>233</v>
      </c>
      <c r="AB29" s="46">
        <f t="shared" si="2"/>
        <v>126.33</v>
      </c>
      <c r="AC29" s="46">
        <v>80.9</v>
      </c>
      <c r="AD29" s="47">
        <f t="shared" si="3"/>
        <v>72.0325</v>
      </c>
      <c r="AE29" s="48" t="s">
        <v>61</v>
      </c>
      <c r="AF29" s="48" t="s">
        <v>61</v>
      </c>
      <c r="AG29" s="58"/>
    </row>
    <row r="30" spans="1:33" s="16" customFormat="1" ht="39.75" customHeight="1">
      <c r="A30" s="73"/>
      <c r="B30" s="28">
        <v>26</v>
      </c>
      <c r="C30" s="85" t="s">
        <v>234</v>
      </c>
      <c r="D30" s="87" t="s">
        <v>235</v>
      </c>
      <c r="E30" s="77">
        <v>640032</v>
      </c>
      <c r="F30" s="90" t="s">
        <v>41</v>
      </c>
      <c r="G30" s="91">
        <v>2</v>
      </c>
      <c r="H30" s="87" t="s">
        <v>42</v>
      </c>
      <c r="I30" s="91" t="s">
        <v>204</v>
      </c>
      <c r="J30" s="91" t="s">
        <v>50</v>
      </c>
      <c r="K30" s="73"/>
      <c r="L30" s="77"/>
      <c r="M30" s="93" t="s">
        <v>47</v>
      </c>
      <c r="N30" s="77" t="s">
        <v>236</v>
      </c>
      <c r="O30" s="95" t="s">
        <v>237</v>
      </c>
      <c r="P30" s="77" t="s">
        <v>159</v>
      </c>
      <c r="Q30" s="42" t="s">
        <v>238</v>
      </c>
      <c r="R30" s="42" t="s">
        <v>239</v>
      </c>
      <c r="S30" s="42" t="s">
        <v>240</v>
      </c>
      <c r="T30" s="42" t="s">
        <v>65</v>
      </c>
      <c r="U30" s="42" t="s">
        <v>55</v>
      </c>
      <c r="V30" s="42" t="s">
        <v>56</v>
      </c>
      <c r="W30" s="42" t="s">
        <v>57</v>
      </c>
      <c r="X30" s="42" t="s">
        <v>241</v>
      </c>
      <c r="Y30" s="42" t="s">
        <v>242</v>
      </c>
      <c r="Z30" s="42" t="s">
        <v>243</v>
      </c>
      <c r="AA30" s="42" t="s">
        <v>244</v>
      </c>
      <c r="AB30" s="46">
        <f t="shared" si="2"/>
        <v>122.72999999999999</v>
      </c>
      <c r="AC30" s="46">
        <v>84.4</v>
      </c>
      <c r="AD30" s="47">
        <f t="shared" si="3"/>
        <v>72.8825</v>
      </c>
      <c r="AE30" s="48" t="s">
        <v>61</v>
      </c>
      <c r="AF30" s="48" t="s">
        <v>61</v>
      </c>
      <c r="AG30" s="57"/>
    </row>
    <row r="31" spans="1:33" s="16" customFormat="1" ht="39.75" customHeight="1">
      <c r="A31" s="73"/>
      <c r="B31" s="28">
        <v>27</v>
      </c>
      <c r="C31" s="85"/>
      <c r="D31" s="87"/>
      <c r="E31" s="77"/>
      <c r="F31" s="90"/>
      <c r="G31" s="91"/>
      <c r="H31" s="87"/>
      <c r="I31" s="91"/>
      <c r="J31" s="91"/>
      <c r="K31" s="73"/>
      <c r="L31" s="77"/>
      <c r="M31" s="93"/>
      <c r="N31" s="77"/>
      <c r="O31" s="95"/>
      <c r="P31" s="77"/>
      <c r="Q31" s="42" t="s">
        <v>245</v>
      </c>
      <c r="R31" s="42" t="s">
        <v>246</v>
      </c>
      <c r="S31" s="42" t="s">
        <v>247</v>
      </c>
      <c r="T31" s="42" t="s">
        <v>65</v>
      </c>
      <c r="U31" s="42" t="s">
        <v>55</v>
      </c>
      <c r="V31" s="42" t="s">
        <v>208</v>
      </c>
      <c r="W31" s="42" t="s">
        <v>50</v>
      </c>
      <c r="X31" s="42" t="s">
        <v>209</v>
      </c>
      <c r="Y31" s="42" t="s">
        <v>242</v>
      </c>
      <c r="Z31" s="42" t="s">
        <v>248</v>
      </c>
      <c r="AA31" s="42" t="s">
        <v>249</v>
      </c>
      <c r="AB31" s="46">
        <f t="shared" si="2"/>
        <v>117.03</v>
      </c>
      <c r="AC31" s="46">
        <v>83.2</v>
      </c>
      <c r="AD31" s="47">
        <f t="shared" si="3"/>
        <v>70.8575</v>
      </c>
      <c r="AE31" s="48" t="s">
        <v>61</v>
      </c>
      <c r="AF31" s="48" t="s">
        <v>61</v>
      </c>
      <c r="AG31" s="58"/>
    </row>
    <row r="32" spans="1:33" s="16" customFormat="1" ht="39.75" customHeight="1">
      <c r="A32" s="73"/>
      <c r="B32" s="28">
        <v>28</v>
      </c>
      <c r="C32" s="32" t="s">
        <v>250</v>
      </c>
      <c r="D32" s="29" t="s">
        <v>79</v>
      </c>
      <c r="E32" s="30">
        <v>640033</v>
      </c>
      <c r="F32" s="31" t="s">
        <v>41</v>
      </c>
      <c r="G32" s="32">
        <v>1</v>
      </c>
      <c r="H32" s="29" t="s">
        <v>42</v>
      </c>
      <c r="I32" s="32" t="s">
        <v>204</v>
      </c>
      <c r="J32" s="32" t="s">
        <v>50</v>
      </c>
      <c r="K32" s="73"/>
      <c r="L32" s="77"/>
      <c r="M32" s="37" t="s">
        <v>47</v>
      </c>
      <c r="N32" s="37" t="s">
        <v>80</v>
      </c>
      <c r="O32" s="38" t="s">
        <v>81</v>
      </c>
      <c r="P32" s="30" t="s">
        <v>159</v>
      </c>
      <c r="Q32" s="42" t="s">
        <v>251</v>
      </c>
      <c r="R32" s="42" t="s">
        <v>252</v>
      </c>
      <c r="S32" s="42" t="s">
        <v>253</v>
      </c>
      <c r="T32" s="42" t="s">
        <v>65</v>
      </c>
      <c r="U32" s="42" t="s">
        <v>55</v>
      </c>
      <c r="V32" s="42" t="s">
        <v>208</v>
      </c>
      <c r="W32" s="42" t="s">
        <v>50</v>
      </c>
      <c r="X32" s="42" t="s">
        <v>209</v>
      </c>
      <c r="Y32" s="42" t="s">
        <v>254</v>
      </c>
      <c r="Z32" s="42" t="s">
        <v>255</v>
      </c>
      <c r="AA32" s="42" t="s">
        <v>256</v>
      </c>
      <c r="AB32" s="46">
        <f t="shared" si="2"/>
        <v>128.32999999999998</v>
      </c>
      <c r="AC32" s="46">
        <v>84.8</v>
      </c>
      <c r="AD32" s="47">
        <f t="shared" si="3"/>
        <v>74.48249999999999</v>
      </c>
      <c r="AE32" s="48" t="s">
        <v>61</v>
      </c>
      <c r="AF32" s="48" t="s">
        <v>61</v>
      </c>
      <c r="AG32" s="60"/>
    </row>
    <row r="33" spans="1:33" s="16" customFormat="1" ht="39.75" customHeight="1">
      <c r="A33" s="73"/>
      <c r="B33" s="28">
        <v>29</v>
      </c>
      <c r="C33" s="32" t="s">
        <v>257</v>
      </c>
      <c r="D33" s="29" t="s">
        <v>140</v>
      </c>
      <c r="E33" s="30">
        <v>640034</v>
      </c>
      <c r="F33" s="31" t="s">
        <v>41</v>
      </c>
      <c r="G33" s="32">
        <v>1</v>
      </c>
      <c r="H33" s="29" t="s">
        <v>42</v>
      </c>
      <c r="I33" s="32" t="s">
        <v>204</v>
      </c>
      <c r="J33" s="32" t="s">
        <v>50</v>
      </c>
      <c r="K33" s="73"/>
      <c r="L33" s="77"/>
      <c r="M33" s="37" t="s">
        <v>47</v>
      </c>
      <c r="N33" s="41" t="s">
        <v>141</v>
      </c>
      <c r="O33" s="39" t="s">
        <v>258</v>
      </c>
      <c r="P33" s="30" t="s">
        <v>159</v>
      </c>
      <c r="Q33" s="42" t="s">
        <v>259</v>
      </c>
      <c r="R33" s="42" t="s">
        <v>260</v>
      </c>
      <c r="S33" s="42" t="s">
        <v>261</v>
      </c>
      <c r="T33" s="42" t="s">
        <v>65</v>
      </c>
      <c r="U33" s="42" t="s">
        <v>55</v>
      </c>
      <c r="V33" s="42" t="s">
        <v>208</v>
      </c>
      <c r="W33" s="42" t="s">
        <v>50</v>
      </c>
      <c r="X33" s="42" t="s">
        <v>262</v>
      </c>
      <c r="Y33" s="42" t="s">
        <v>263</v>
      </c>
      <c r="Z33" s="42" t="s">
        <v>264</v>
      </c>
      <c r="AA33" s="42" t="s">
        <v>265</v>
      </c>
      <c r="AB33" s="46">
        <f t="shared" si="2"/>
        <v>131.85</v>
      </c>
      <c r="AC33" s="46">
        <v>85</v>
      </c>
      <c r="AD33" s="47">
        <f t="shared" si="3"/>
        <v>75.4625</v>
      </c>
      <c r="AE33" s="48" t="s">
        <v>61</v>
      </c>
      <c r="AF33" s="48" t="s">
        <v>61</v>
      </c>
      <c r="AG33" s="60"/>
    </row>
    <row r="34" ht="15.75">
      <c r="AC34" s="53"/>
    </row>
    <row r="35" ht="15.75" customHeight="1">
      <c r="AC35" s="53"/>
    </row>
    <row r="36" ht="15.75">
      <c r="AC36" s="53"/>
    </row>
    <row r="37" ht="15.75">
      <c r="AC37" s="53"/>
    </row>
    <row r="38" ht="15.75" customHeight="1">
      <c r="AC38" s="53"/>
    </row>
    <row r="39" ht="15.75">
      <c r="AC39" s="53"/>
    </row>
    <row r="40" ht="15.75">
      <c r="AC40" s="53"/>
    </row>
    <row r="41" ht="15.75">
      <c r="AC41" s="53"/>
    </row>
    <row r="42" ht="15.75">
      <c r="AC42" s="53"/>
    </row>
    <row r="43" ht="15.75">
      <c r="AC43" s="53"/>
    </row>
    <row r="44" ht="15.75">
      <c r="AC44" s="53"/>
    </row>
    <row r="45" ht="15.75">
      <c r="AC45" s="53"/>
    </row>
    <row r="46" ht="15.75">
      <c r="AC46" s="53"/>
    </row>
    <row r="47" ht="15.75">
      <c r="AC47" s="53"/>
    </row>
    <row r="48" ht="15.75">
      <c r="AC48" s="53"/>
    </row>
    <row r="49" ht="15.75">
      <c r="AC49" s="53"/>
    </row>
    <row r="50" ht="15.75">
      <c r="AC50" s="53"/>
    </row>
    <row r="51" ht="15.75">
      <c r="AC51" s="53"/>
    </row>
    <row r="52" ht="15.75">
      <c r="AC52" s="53"/>
    </row>
  </sheetData>
  <sheetProtection/>
  <mergeCells count="98">
    <mergeCell ref="AF3:AF4"/>
    <mergeCell ref="AG3:AG4"/>
    <mergeCell ref="W3:W4"/>
    <mergeCell ref="X3:X4"/>
    <mergeCell ref="Y3:Y4"/>
    <mergeCell ref="AC3:AC4"/>
    <mergeCell ref="AD3:AD4"/>
    <mergeCell ref="AE3:AE4"/>
    <mergeCell ref="Q3:Q4"/>
    <mergeCell ref="R3:R4"/>
    <mergeCell ref="S3:S4"/>
    <mergeCell ref="T3:T4"/>
    <mergeCell ref="U3:U4"/>
    <mergeCell ref="V3:V4"/>
    <mergeCell ref="P3:P4"/>
    <mergeCell ref="P5:P8"/>
    <mergeCell ref="P10:P13"/>
    <mergeCell ref="P21:P24"/>
    <mergeCell ref="P25:P29"/>
    <mergeCell ref="P30:P31"/>
    <mergeCell ref="N5:N8"/>
    <mergeCell ref="N10:N13"/>
    <mergeCell ref="N21:N24"/>
    <mergeCell ref="N25:N29"/>
    <mergeCell ref="N30:N31"/>
    <mergeCell ref="O5:O8"/>
    <mergeCell ref="O10:O13"/>
    <mergeCell ref="O21:O24"/>
    <mergeCell ref="O25:O29"/>
    <mergeCell ref="O30:O31"/>
    <mergeCell ref="L5:L33"/>
    <mergeCell ref="M5:M8"/>
    <mergeCell ref="M10:M13"/>
    <mergeCell ref="M21:M24"/>
    <mergeCell ref="M25:M29"/>
    <mergeCell ref="M30:M31"/>
    <mergeCell ref="J5:J8"/>
    <mergeCell ref="J10:J13"/>
    <mergeCell ref="J21:J24"/>
    <mergeCell ref="J25:J29"/>
    <mergeCell ref="J30:J31"/>
    <mergeCell ref="K3:K4"/>
    <mergeCell ref="K5:K20"/>
    <mergeCell ref="K21:K24"/>
    <mergeCell ref="K25:K33"/>
    <mergeCell ref="H30:H31"/>
    <mergeCell ref="I3:I4"/>
    <mergeCell ref="I5:I8"/>
    <mergeCell ref="I10:I13"/>
    <mergeCell ref="I21:I24"/>
    <mergeCell ref="I25:I29"/>
    <mergeCell ref="I30:I31"/>
    <mergeCell ref="G5:G8"/>
    <mergeCell ref="G10:G13"/>
    <mergeCell ref="G21:G24"/>
    <mergeCell ref="G25:G29"/>
    <mergeCell ref="G30:G31"/>
    <mergeCell ref="H3:H4"/>
    <mergeCell ref="H5:H8"/>
    <mergeCell ref="H10:H13"/>
    <mergeCell ref="H21:H24"/>
    <mergeCell ref="H25:H29"/>
    <mergeCell ref="E30:E31"/>
    <mergeCell ref="F3:F4"/>
    <mergeCell ref="F5:F8"/>
    <mergeCell ref="F10:F13"/>
    <mergeCell ref="F21:F24"/>
    <mergeCell ref="F25:F29"/>
    <mergeCell ref="F30:F31"/>
    <mergeCell ref="D5:D8"/>
    <mergeCell ref="D10:D13"/>
    <mergeCell ref="D21:D24"/>
    <mergeCell ref="D25:D29"/>
    <mergeCell ref="D30:D31"/>
    <mergeCell ref="E3:E4"/>
    <mergeCell ref="E5:E8"/>
    <mergeCell ref="E10:E13"/>
    <mergeCell ref="E21:E24"/>
    <mergeCell ref="E25:E29"/>
    <mergeCell ref="A5:A33"/>
    <mergeCell ref="B2:B4"/>
    <mergeCell ref="C3:C4"/>
    <mergeCell ref="C5:C9"/>
    <mergeCell ref="C10:C15"/>
    <mergeCell ref="C16:C18"/>
    <mergeCell ref="C21:C24"/>
    <mergeCell ref="C25:C29"/>
    <mergeCell ref="C30:C31"/>
    <mergeCell ref="B1:AE1"/>
    <mergeCell ref="C2:P2"/>
    <mergeCell ref="Q2:AG2"/>
    <mergeCell ref="M3:O3"/>
    <mergeCell ref="Z3:AB3"/>
    <mergeCell ref="A2:A4"/>
    <mergeCell ref="D3:D4"/>
    <mergeCell ref="G3:G4"/>
    <mergeCell ref="J3:J4"/>
    <mergeCell ref="L3:L4"/>
  </mergeCells>
  <printOptions/>
  <pageMargins left="0.07847222222222222" right="0.11805555555555555" top="0.5506944444444445" bottom="0.23958333333333334" header="0.2791666666666667" footer="0.5118055555555555"/>
  <pageSetup horizontalDpi="600" verticalDpi="600" orientation="landscape" paperSize="8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SheetLayoutView="100" workbookViewId="0" topLeftCell="A7">
      <selection activeCell="A7" sqref="A1:IV16384"/>
    </sheetView>
  </sheetViews>
  <sheetFormatPr defaultColWidth="8.75390625" defaultRowHeight="14.25"/>
  <cols>
    <col min="1" max="10" width="8.75390625" style="0" customWidth="1"/>
    <col min="11" max="11" width="18.125" style="0" customWidth="1"/>
  </cols>
  <sheetData>
    <row r="1" spans="1:15" s="1" customFormat="1" ht="40.5" customHeight="1">
      <c r="A1" s="2"/>
      <c r="B1" s="3"/>
      <c r="C1" s="3"/>
      <c r="D1" s="3"/>
      <c r="E1" s="3"/>
      <c r="F1" s="3"/>
      <c r="G1" s="3"/>
      <c r="H1" s="3"/>
      <c r="I1" s="6"/>
      <c r="J1" s="7"/>
      <c r="K1" s="8"/>
      <c r="L1" s="3"/>
      <c r="M1" s="9"/>
      <c r="N1" s="10"/>
      <c r="O1" s="2"/>
    </row>
    <row r="2" spans="1:15" s="1" customFormat="1" ht="40.5" customHeight="1">
      <c r="A2" s="2"/>
      <c r="B2" s="3"/>
      <c r="C2" s="3"/>
      <c r="D2" s="3"/>
      <c r="E2" s="3"/>
      <c r="F2" s="3"/>
      <c r="G2" s="3"/>
      <c r="H2" s="3"/>
      <c r="I2" s="6"/>
      <c r="J2" s="7"/>
      <c r="K2" s="8"/>
      <c r="L2" s="3"/>
      <c r="M2" s="9"/>
      <c r="N2" s="10"/>
      <c r="O2" s="2"/>
    </row>
    <row r="3" spans="1:15" s="1" customFormat="1" ht="48" customHeight="1">
      <c r="A3" s="4"/>
      <c r="B3" s="5"/>
      <c r="C3" s="3"/>
      <c r="D3" s="5"/>
      <c r="E3" s="3"/>
      <c r="F3" s="3"/>
      <c r="G3" s="3"/>
      <c r="H3" s="3"/>
      <c r="I3" s="6"/>
      <c r="J3" s="7"/>
      <c r="K3" s="8"/>
      <c r="L3" s="5"/>
      <c r="M3" s="5"/>
      <c r="N3" s="8"/>
      <c r="O3" s="2"/>
    </row>
    <row r="4" spans="1:15" s="1" customFormat="1" ht="91.5" customHeight="1">
      <c r="A4" s="4"/>
      <c r="B4" s="5"/>
      <c r="C4" s="3"/>
      <c r="D4" s="5"/>
      <c r="E4" s="3"/>
      <c r="F4" s="3"/>
      <c r="G4" s="3"/>
      <c r="H4" s="3"/>
      <c r="I4" s="6"/>
      <c r="J4" s="7"/>
      <c r="K4" s="8"/>
      <c r="L4" s="5"/>
      <c r="M4" s="5"/>
      <c r="N4" s="10"/>
      <c r="O4" s="2"/>
    </row>
    <row r="5" spans="1:15" s="1" customFormat="1" ht="90.75" customHeight="1">
      <c r="A5" s="4"/>
      <c r="B5" s="5"/>
      <c r="C5" s="3"/>
      <c r="D5" s="5"/>
      <c r="E5" s="3"/>
      <c r="F5" s="3"/>
      <c r="G5" s="3"/>
      <c r="H5" s="3"/>
      <c r="I5" s="6"/>
      <c r="J5" s="7"/>
      <c r="K5" s="8"/>
      <c r="L5" s="5"/>
      <c r="M5" s="5"/>
      <c r="N5" s="10"/>
      <c r="O5" s="2"/>
    </row>
    <row r="6" spans="1:15" s="1" customFormat="1" ht="79.5" customHeight="1">
      <c r="A6" s="4"/>
      <c r="B6" s="5"/>
      <c r="C6" s="3"/>
      <c r="D6" s="5"/>
      <c r="E6" s="3"/>
      <c r="F6" s="3"/>
      <c r="G6" s="3"/>
      <c r="H6" s="3"/>
      <c r="I6" s="6"/>
      <c r="J6" s="7"/>
      <c r="K6" s="8"/>
      <c r="L6" s="5"/>
      <c r="M6" s="5"/>
      <c r="N6" s="10"/>
      <c r="O6" s="2"/>
    </row>
    <row r="7" spans="1:15" s="1" customFormat="1" ht="69.75" customHeight="1">
      <c r="A7" s="4"/>
      <c r="B7" s="5"/>
      <c r="C7" s="3"/>
      <c r="D7" s="5"/>
      <c r="E7" s="3"/>
      <c r="F7" s="3"/>
      <c r="G7" s="3"/>
      <c r="H7" s="3"/>
      <c r="I7" s="6"/>
      <c r="J7" s="7"/>
      <c r="K7" s="8"/>
      <c r="L7" s="5"/>
      <c r="M7" s="5"/>
      <c r="N7" s="10"/>
      <c r="O7" s="2"/>
    </row>
    <row r="8" spans="1:15" s="1" customFormat="1" ht="72" customHeight="1">
      <c r="A8" s="4"/>
      <c r="B8" s="5"/>
      <c r="C8" s="3"/>
      <c r="D8" s="5"/>
      <c r="E8" s="3"/>
      <c r="F8" s="3"/>
      <c r="G8" s="3"/>
      <c r="H8" s="3"/>
      <c r="I8" s="6"/>
      <c r="J8" s="7"/>
      <c r="K8" s="8"/>
      <c r="L8" s="5"/>
      <c r="M8" s="5"/>
      <c r="N8" s="10"/>
      <c r="O8" s="2"/>
    </row>
    <row r="9" spans="1:15" s="1" customFormat="1" ht="48" customHeight="1">
      <c r="A9" s="4"/>
      <c r="B9" s="5"/>
      <c r="C9" s="3"/>
      <c r="D9" s="5"/>
      <c r="E9" s="3"/>
      <c r="F9" s="3"/>
      <c r="G9" s="3"/>
      <c r="H9" s="3"/>
      <c r="I9" s="6"/>
      <c r="J9" s="7"/>
      <c r="K9" s="8"/>
      <c r="L9" s="5"/>
      <c r="M9" s="5"/>
      <c r="N9" s="10"/>
      <c r="O9" s="2"/>
    </row>
    <row r="10" spans="1:15" s="1" customFormat="1" ht="64.5" customHeight="1">
      <c r="A10" s="4"/>
      <c r="B10" s="5"/>
      <c r="C10" s="3"/>
      <c r="D10" s="5"/>
      <c r="E10" s="3"/>
      <c r="F10" s="3"/>
      <c r="G10" s="3"/>
      <c r="H10" s="3"/>
      <c r="I10" s="6"/>
      <c r="J10" s="7"/>
      <c r="K10" s="8"/>
      <c r="L10" s="5"/>
      <c r="M10" s="5"/>
      <c r="N10" s="10"/>
      <c r="O10" s="2"/>
    </row>
    <row r="11" spans="1:15" s="1" customFormat="1" ht="48" customHeight="1">
      <c r="A11" s="4"/>
      <c r="B11" s="5"/>
      <c r="C11" s="3"/>
      <c r="D11" s="5"/>
      <c r="E11" s="3"/>
      <c r="F11" s="3"/>
      <c r="G11" s="3"/>
      <c r="H11" s="3"/>
      <c r="I11" s="6"/>
      <c r="J11" s="7"/>
      <c r="K11" s="8"/>
      <c r="L11" s="5"/>
      <c r="M11" s="5"/>
      <c r="N11" s="10"/>
      <c r="O11" s="2"/>
    </row>
    <row r="12" spans="1:15" s="1" customFormat="1" ht="48" customHeight="1">
      <c r="A12" s="4"/>
      <c r="B12" s="5"/>
      <c r="C12" s="3"/>
      <c r="D12" s="5"/>
      <c r="E12" s="3"/>
      <c r="F12" s="3"/>
      <c r="G12" s="3"/>
      <c r="H12" s="3"/>
      <c r="I12" s="6"/>
      <c r="J12" s="7"/>
      <c r="K12" s="8"/>
      <c r="L12" s="5"/>
      <c r="M12" s="5"/>
      <c r="N12" s="10"/>
      <c r="O12" s="2"/>
    </row>
    <row r="13" spans="1:15" s="1" customFormat="1" ht="48" customHeight="1">
      <c r="A13" s="4"/>
      <c r="B13" s="5"/>
      <c r="C13" s="3"/>
      <c r="D13" s="5"/>
      <c r="E13" s="3"/>
      <c r="F13" s="3"/>
      <c r="G13" s="3"/>
      <c r="H13" s="3"/>
      <c r="I13" s="6"/>
      <c r="J13" s="7"/>
      <c r="K13" s="8"/>
      <c r="L13" s="5"/>
      <c r="M13" s="5"/>
      <c r="N13" s="10"/>
      <c r="O13" s="2"/>
    </row>
    <row r="14" spans="1:15" s="1" customFormat="1" ht="48" customHeight="1">
      <c r="A14" s="4"/>
      <c r="B14" s="5"/>
      <c r="C14" s="3"/>
      <c r="D14" s="5"/>
      <c r="E14" s="3"/>
      <c r="F14" s="3"/>
      <c r="G14" s="3"/>
      <c r="H14" s="3"/>
      <c r="I14" s="6"/>
      <c r="J14" s="7"/>
      <c r="K14" s="8"/>
      <c r="L14" s="11"/>
      <c r="M14" s="12"/>
      <c r="N14" s="10"/>
      <c r="O14" s="2"/>
    </row>
    <row r="15" spans="1:15" s="1" customFormat="1" ht="48" customHeight="1">
      <c r="A15" s="4"/>
      <c r="B15" s="5"/>
      <c r="C15" s="3"/>
      <c r="D15" s="5"/>
      <c r="E15" s="3"/>
      <c r="F15" s="3"/>
      <c r="G15" s="3"/>
      <c r="H15" s="3"/>
      <c r="I15" s="13"/>
      <c r="J15" s="7"/>
      <c r="K15" s="14"/>
      <c r="L15" s="5"/>
      <c r="M15" s="15"/>
      <c r="N15" s="10"/>
      <c r="O15" s="2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2020-12-21T09:25:53Z</cp:lastPrinted>
  <dcterms:created xsi:type="dcterms:W3CDTF">2019-04-01T01:04:23Z</dcterms:created>
  <dcterms:modified xsi:type="dcterms:W3CDTF">2020-12-21T09:31:17Z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