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 " sheetId="1" r:id="rId1"/>
  </sheets>
  <definedNames>
    <definedName name="_xlnm.Print_Titles" localSheetId="0">'sheet '!$2:$2</definedName>
  </definedNames>
  <calcPr fullCalcOnLoad="1"/>
</workbook>
</file>

<file path=xl/sharedStrings.xml><?xml version="1.0" encoding="utf-8"?>
<sst xmlns="http://schemas.openxmlformats.org/spreadsheetml/2006/main" count="712" uniqueCount="307">
  <si>
    <t>内蒙古农业大学职业技术学院2020年公开招聘工作人员笔试成绩单</t>
  </si>
  <si>
    <t>准考证号</t>
  </si>
  <si>
    <t>姓名</t>
  </si>
  <si>
    <t>民族</t>
  </si>
  <si>
    <t>岗位名称</t>
  </si>
  <si>
    <t>综合知识成绩</t>
  </si>
  <si>
    <t>专业/计算机成绩</t>
  </si>
  <si>
    <t>笔试加权成绩</t>
  </si>
  <si>
    <t>政策加分</t>
  </si>
  <si>
    <t>笔试总成绩</t>
  </si>
  <si>
    <t>排名</t>
  </si>
  <si>
    <t>是否进入资格复审</t>
  </si>
  <si>
    <t>30208034801</t>
  </si>
  <si>
    <t>毕力格吐</t>
  </si>
  <si>
    <t>蒙古族</t>
  </si>
  <si>
    <t>专业技术岗02畜牧兽医系专任教师2（蒙汉兼通）</t>
  </si>
  <si>
    <t>是</t>
  </si>
  <si>
    <t>30208034803</t>
  </si>
  <si>
    <t>秦领兄</t>
  </si>
  <si>
    <t>30208034805</t>
  </si>
  <si>
    <t>额叶勒德格</t>
  </si>
  <si>
    <t>30208034802</t>
  </si>
  <si>
    <t>海丽丽</t>
  </si>
  <si>
    <t>30208034804</t>
  </si>
  <si>
    <t>其力木格</t>
  </si>
  <si>
    <t>30108034417</t>
  </si>
  <si>
    <t>索文静</t>
  </si>
  <si>
    <t>汉族</t>
  </si>
  <si>
    <t>专业技术岗05计算机系专任教师2</t>
  </si>
  <si>
    <t>30108034611</t>
  </si>
  <si>
    <t>袁琳</t>
  </si>
  <si>
    <t>30108034519</t>
  </si>
  <si>
    <t>汪岩</t>
  </si>
  <si>
    <t>30108034628</t>
  </si>
  <si>
    <t>王海芳</t>
  </si>
  <si>
    <t>30108034701</t>
  </si>
  <si>
    <t>张岩</t>
  </si>
  <si>
    <t>30108034422</t>
  </si>
  <si>
    <t>董学诚</t>
  </si>
  <si>
    <t>缺考</t>
  </si>
  <si>
    <t>30108034425</t>
  </si>
  <si>
    <t>薄玉杰</t>
  </si>
  <si>
    <t>专业技术岗06艺术系专任教师1</t>
  </si>
  <si>
    <t>30108034410</t>
  </si>
  <si>
    <t>张美玲</t>
  </si>
  <si>
    <t>30108034413</t>
  </si>
  <si>
    <t>斯琴</t>
  </si>
  <si>
    <t>30108034523</t>
  </si>
  <si>
    <t>方田</t>
  </si>
  <si>
    <t>30108034609</t>
  </si>
  <si>
    <t>岳慧媛</t>
  </si>
  <si>
    <t>30108034613</t>
  </si>
  <si>
    <t>宝·阿茹娜</t>
  </si>
  <si>
    <t>30108034423</t>
  </si>
  <si>
    <t>张瑞雪</t>
  </si>
  <si>
    <t>30108034605</t>
  </si>
  <si>
    <t>张聪超</t>
  </si>
  <si>
    <t>30108034619</t>
  </si>
  <si>
    <t>刘馨</t>
  </si>
  <si>
    <t>30108034515</t>
  </si>
  <si>
    <t>杰添</t>
  </si>
  <si>
    <t>30108034505</t>
  </si>
  <si>
    <t>张琦</t>
  </si>
  <si>
    <t>30108034704</t>
  </si>
  <si>
    <t>夏凡</t>
  </si>
  <si>
    <t>30108034529</t>
  </si>
  <si>
    <t>贾伟</t>
  </si>
  <si>
    <t>专业技术岗08车辆系专任教师2</t>
  </si>
  <si>
    <t>30108034427</t>
  </si>
  <si>
    <t>刘祯</t>
  </si>
  <si>
    <t>30108034622</t>
  </si>
  <si>
    <t>杨志超</t>
  </si>
  <si>
    <t>30108034420</t>
  </si>
  <si>
    <t>付志忠</t>
  </si>
  <si>
    <t>30108034618</t>
  </si>
  <si>
    <t>董宝辉</t>
  </si>
  <si>
    <t>专业技术岗09旅游管理系专任教师1</t>
  </si>
  <si>
    <t>30108034714</t>
  </si>
  <si>
    <t>张慧</t>
  </si>
  <si>
    <t>30108034415</t>
  </si>
  <si>
    <t>薛刘艳</t>
  </si>
  <si>
    <t>30108034528</t>
  </si>
  <si>
    <t>张婧</t>
  </si>
  <si>
    <t>30108034607</t>
  </si>
  <si>
    <t>刘振兴</t>
  </si>
  <si>
    <t>30108034516</t>
  </si>
  <si>
    <t>武岳</t>
  </si>
  <si>
    <t>专业技术岗10旅游管理系专任教师2(高校毕业生)</t>
  </si>
  <si>
    <t>30108034512</t>
  </si>
  <si>
    <t>丁小蕾</t>
  </si>
  <si>
    <t>30108034625</t>
  </si>
  <si>
    <t>谢晓敏</t>
  </si>
  <si>
    <t>30108034709</t>
  </si>
  <si>
    <t>樊帅</t>
  </si>
  <si>
    <t>30108034408</t>
  </si>
  <si>
    <t>齐佳静</t>
  </si>
  <si>
    <t>30108034518</t>
  </si>
  <si>
    <t>杨旭东</t>
  </si>
  <si>
    <t>其他少数民族</t>
  </si>
  <si>
    <t>专业技术岗11马克思主义与基础课教学部专任教师1(高校毕业生)</t>
  </si>
  <si>
    <t>30108034428</t>
  </si>
  <si>
    <t>孙雯夏</t>
  </si>
  <si>
    <t>30108034711</t>
  </si>
  <si>
    <t>张雪蕾</t>
  </si>
  <si>
    <t>30108034510</t>
  </si>
  <si>
    <t>周阿英</t>
  </si>
  <si>
    <t>30108034511</t>
  </si>
  <si>
    <t>梁秋莉</t>
  </si>
  <si>
    <t>30108034414</t>
  </si>
  <si>
    <t>连云露</t>
  </si>
  <si>
    <t>30108034616</t>
  </si>
  <si>
    <t>郑鑫</t>
  </si>
  <si>
    <t>30108034526</t>
  </si>
  <si>
    <t>彭丽娜</t>
  </si>
  <si>
    <t>30108034522</t>
  </si>
  <si>
    <t>王文婷</t>
  </si>
  <si>
    <t>30108034527</t>
  </si>
  <si>
    <t>30108034718</t>
  </si>
  <si>
    <t>王利</t>
  </si>
  <si>
    <t>专业技术岗12马克思主义与基础课教学部专任教师2</t>
  </si>
  <si>
    <t>30308034902</t>
  </si>
  <si>
    <t>萨如拉</t>
  </si>
  <si>
    <t>30108034629</t>
  </si>
  <si>
    <t>周彦</t>
  </si>
  <si>
    <t>30108034627</t>
  </si>
  <si>
    <t>方善平</t>
  </si>
  <si>
    <t>30108034504</t>
  </si>
  <si>
    <t>方儒</t>
  </si>
  <si>
    <t>30108034715</t>
  </si>
  <si>
    <t>薛海峰</t>
  </si>
  <si>
    <t>专业技术岗15园艺园林技术系实验员1</t>
  </si>
  <si>
    <t>30108034624</t>
  </si>
  <si>
    <t>李济阳</t>
  </si>
  <si>
    <t>30108034418</t>
  </si>
  <si>
    <t>30108034617</t>
  </si>
  <si>
    <t>刘慧</t>
  </si>
  <si>
    <t>30108034713</t>
  </si>
  <si>
    <t>王春燕</t>
  </si>
  <si>
    <t>专业技术岗16食品工程技术系实验员1</t>
  </si>
  <si>
    <t>30108034520</t>
  </si>
  <si>
    <t>王卉</t>
  </si>
  <si>
    <t>30108034608</t>
  </si>
  <si>
    <t>赵旭</t>
  </si>
  <si>
    <t>30108034606</t>
  </si>
  <si>
    <t>唐佳琪</t>
  </si>
  <si>
    <t>30108034506</t>
  </si>
  <si>
    <t>高璐瑶</t>
  </si>
  <si>
    <t>30108034716</t>
  </si>
  <si>
    <t>张建丽</t>
  </si>
  <si>
    <t>30108034508</t>
  </si>
  <si>
    <t>龚荣</t>
  </si>
  <si>
    <t>30108034507</t>
  </si>
  <si>
    <t>李欢</t>
  </si>
  <si>
    <t>30108034705</t>
  </si>
  <si>
    <t>其勒木格</t>
  </si>
  <si>
    <t>30108034621</t>
  </si>
  <si>
    <t>杨杰</t>
  </si>
  <si>
    <t>30108034401</t>
  </si>
  <si>
    <t>马薇薇</t>
  </si>
  <si>
    <t>30108034502</t>
  </si>
  <si>
    <t>张宇森</t>
  </si>
  <si>
    <t>30108034509</t>
  </si>
  <si>
    <t>孙禹</t>
  </si>
  <si>
    <t>30108034530</t>
  </si>
  <si>
    <t>张卫华</t>
  </si>
  <si>
    <t>30108034717</t>
  </si>
  <si>
    <t>王红</t>
  </si>
  <si>
    <t>30108034703</t>
  </si>
  <si>
    <t>李枝</t>
  </si>
  <si>
    <t>30108034626</t>
  </si>
  <si>
    <t>王伟华</t>
  </si>
  <si>
    <t>30108034615</t>
  </si>
  <si>
    <t>李晓芳</t>
  </si>
  <si>
    <t>30108034702</t>
  </si>
  <si>
    <t>郝佳钰</t>
  </si>
  <si>
    <t>专业技术岗17经济管理系实验员1</t>
  </si>
  <si>
    <t>30108034416</t>
  </si>
  <si>
    <t>李海星</t>
  </si>
  <si>
    <t>30108034402</t>
  </si>
  <si>
    <t>赵丽姣</t>
  </si>
  <si>
    <t>30108034620</t>
  </si>
  <si>
    <t>沈渊</t>
  </si>
  <si>
    <t>30108034712</t>
  </si>
  <si>
    <t>于兵</t>
  </si>
  <si>
    <t>30108034405</t>
  </si>
  <si>
    <t>云子荣</t>
  </si>
  <si>
    <t>30108034603</t>
  </si>
  <si>
    <t>张伯伦</t>
  </si>
  <si>
    <t>30108034706</t>
  </si>
  <si>
    <t>符辉</t>
  </si>
  <si>
    <t>30108034630</t>
  </si>
  <si>
    <t>杨秀为</t>
  </si>
  <si>
    <t>30108034513</t>
  </si>
  <si>
    <t>张建霞</t>
  </si>
  <si>
    <t>30108034707</t>
  </si>
  <si>
    <t>潘安琪</t>
  </si>
  <si>
    <t>30108034602</t>
  </si>
  <si>
    <t>张秀卿</t>
  </si>
  <si>
    <t>30108034429</t>
  </si>
  <si>
    <t>李鑫</t>
  </si>
  <si>
    <t>30108034623</t>
  </si>
  <si>
    <t>袁斌</t>
  </si>
  <si>
    <t>30108034525</t>
  </si>
  <si>
    <t>30108034708</t>
  </si>
  <si>
    <t>乌云塔娜</t>
  </si>
  <si>
    <t>30108034514</t>
  </si>
  <si>
    <t>其力格尔</t>
  </si>
  <si>
    <t>30108034426</t>
  </si>
  <si>
    <t>玉芳</t>
  </si>
  <si>
    <t>30308034901</t>
  </si>
  <si>
    <t>珠乐</t>
  </si>
  <si>
    <t>30108034604</t>
  </si>
  <si>
    <t>伊茹</t>
  </si>
  <si>
    <t>30108034601</t>
  </si>
  <si>
    <t>张韬</t>
  </si>
  <si>
    <t>30108034421</t>
  </si>
  <si>
    <t>齐晗</t>
  </si>
  <si>
    <t>30108034411</t>
  </si>
  <si>
    <t>张琪</t>
  </si>
  <si>
    <t>30108034412</t>
  </si>
  <si>
    <t>银妮</t>
  </si>
  <si>
    <t>30108034503</t>
  </si>
  <si>
    <t>阿斯娜</t>
  </si>
  <si>
    <t>30108034610</t>
  </si>
  <si>
    <t>王子亮</t>
  </si>
  <si>
    <t>专业技术岗18建筑工程技术系实验员1(高校毕业生)</t>
  </si>
  <si>
    <t>30108034409</t>
  </si>
  <si>
    <t>马宁</t>
  </si>
  <si>
    <t>30108034407</t>
  </si>
  <si>
    <t>宋青超</t>
  </si>
  <si>
    <t>30108034419</t>
  </si>
  <si>
    <t>高泉</t>
  </si>
  <si>
    <t>30108034404</t>
  </si>
  <si>
    <t>张文俊</t>
  </si>
  <si>
    <t>30108034612</t>
  </si>
  <si>
    <t>高世凡</t>
  </si>
  <si>
    <t>30108034430</t>
  </si>
  <si>
    <t>郭帅</t>
  </si>
  <si>
    <t>专业技术岗20车辆工程技术系实验员1</t>
  </si>
  <si>
    <t>30108034501</t>
  </si>
  <si>
    <t>王子轩</t>
  </si>
  <si>
    <t>30108034521</t>
  </si>
  <si>
    <t>李泽启</t>
  </si>
  <si>
    <t>30108034524</t>
  </si>
  <si>
    <t>段静</t>
  </si>
  <si>
    <t>30108034424</t>
  </si>
  <si>
    <t>云崇碧</t>
  </si>
  <si>
    <t>30108034403</t>
  </si>
  <si>
    <t>宋小燕</t>
  </si>
  <si>
    <t>30108034406</t>
  </si>
  <si>
    <t>张志敏</t>
  </si>
  <si>
    <t>30108034710</t>
  </si>
  <si>
    <t>杨嘉星</t>
  </si>
  <si>
    <t>30108034517</t>
  </si>
  <si>
    <t>常国斐</t>
  </si>
  <si>
    <t>30108034614</t>
  </si>
  <si>
    <t>郭超</t>
  </si>
  <si>
    <t>30408035019</t>
  </si>
  <si>
    <t>贾云洁</t>
  </si>
  <si>
    <t>管理岗21财务处行政人员1(高校毕业生)</t>
  </si>
  <si>
    <t>30408035005</t>
  </si>
  <si>
    <t>王靖廷</t>
  </si>
  <si>
    <t>30408035008</t>
  </si>
  <si>
    <t>都乐</t>
  </si>
  <si>
    <t>30408035010</t>
  </si>
  <si>
    <t>刘瑞</t>
  </si>
  <si>
    <t>30408035018</t>
  </si>
  <si>
    <t>梁永利</t>
  </si>
  <si>
    <t>管理岗22学生工作处(部)、团委专职学生辅导员1</t>
  </si>
  <si>
    <t>30408035011</t>
  </si>
  <si>
    <t>郭瑞</t>
  </si>
  <si>
    <t>30408035021</t>
  </si>
  <si>
    <t>刘钻</t>
  </si>
  <si>
    <t>30408035013</t>
  </si>
  <si>
    <t>崔建明</t>
  </si>
  <si>
    <t>30408035002</t>
  </si>
  <si>
    <t>杨伟</t>
  </si>
  <si>
    <t>30408035017</t>
  </si>
  <si>
    <t>胡宇飞</t>
  </si>
  <si>
    <t>30408035014</t>
  </si>
  <si>
    <t>韩文博</t>
  </si>
  <si>
    <t>30408035024</t>
  </si>
  <si>
    <t>刘辉</t>
  </si>
  <si>
    <t>30408035012</t>
  </si>
  <si>
    <t>谢强</t>
  </si>
  <si>
    <t>30408035006</t>
  </si>
  <si>
    <t>张燕飞</t>
  </si>
  <si>
    <t>30408035004</t>
  </si>
  <si>
    <t>杨磊</t>
  </si>
  <si>
    <t>30408035023</t>
  </si>
  <si>
    <t>梁超</t>
  </si>
  <si>
    <t>30408035007</t>
  </si>
  <si>
    <t>殷皓</t>
  </si>
  <si>
    <t>30408035016</t>
  </si>
  <si>
    <t>杜嘉楠</t>
  </si>
  <si>
    <t>30408035015</t>
  </si>
  <si>
    <t>白福</t>
  </si>
  <si>
    <t>30408035020</t>
  </si>
  <si>
    <t>卞建新</t>
  </si>
  <si>
    <t>30408035022</t>
  </si>
  <si>
    <t>张建君</t>
  </si>
  <si>
    <t>30408035009</t>
  </si>
  <si>
    <t>钱宜达</t>
  </si>
  <si>
    <t>30408035003</t>
  </si>
  <si>
    <t>李国胜</t>
  </si>
  <si>
    <t>30408035001</t>
  </si>
  <si>
    <t>李广君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</si>
</sst>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 "/>
    <numFmt numFmtId="178" formatCode="0.000_);[Red]\(0.0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4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176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1"/>
  <sheetViews>
    <sheetView tabSelected="1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12.57421875" style="3" customWidth="1"/>
    <col min="2" max="2" width="12.28125" style="3" customWidth="1"/>
    <col min="3" max="3" width="13.7109375" style="4" customWidth="1"/>
    <col min="4" max="4" width="58.57421875" style="4" customWidth="1"/>
    <col min="5" max="5" width="8.140625" style="3" customWidth="1"/>
    <col min="6" max="6" width="8.57421875" style="3" customWidth="1"/>
    <col min="7" max="7" width="8.00390625" style="3" customWidth="1"/>
    <col min="8" max="8" width="5.00390625" style="3" customWidth="1"/>
    <col min="9" max="9" width="11.28125" style="5" customWidth="1"/>
    <col min="10" max="10" width="11.28125" style="6" customWidth="1"/>
    <col min="11" max="12" width="9.00390625" style="7" customWidth="1"/>
    <col min="13" max="14" width="9.00390625" style="3" customWidth="1"/>
    <col min="15" max="15" width="12.57421875" style="3" customWidth="1"/>
    <col min="16" max="16384" width="9.00390625" style="3" customWidth="1"/>
  </cols>
  <sheetData>
    <row r="1" spans="1:12" ht="49.5" customHeight="1">
      <c r="A1" s="38" t="s">
        <v>0</v>
      </c>
      <c r="B1" s="38"/>
      <c r="C1" s="39"/>
      <c r="D1" s="39"/>
      <c r="E1" s="38"/>
      <c r="F1" s="38"/>
      <c r="G1" s="38"/>
      <c r="H1" s="38"/>
      <c r="I1" s="40"/>
      <c r="J1" s="38"/>
      <c r="K1" s="38"/>
      <c r="L1" s="8"/>
    </row>
    <row r="2" spans="1:12" s="1" customFormat="1" ht="48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18" t="s">
        <v>9</v>
      </c>
      <c r="J2" s="9" t="s">
        <v>10</v>
      </c>
      <c r="K2" s="9" t="s">
        <v>11</v>
      </c>
      <c r="L2" s="19"/>
    </row>
    <row r="3" spans="1:11" ht="13.5">
      <c r="A3" s="12" t="s">
        <v>12</v>
      </c>
      <c r="B3" s="12" t="s">
        <v>13</v>
      </c>
      <c r="C3" s="13" t="s">
        <v>14</v>
      </c>
      <c r="D3" s="14" t="s">
        <v>15</v>
      </c>
      <c r="E3" s="32">
        <v>48.6</v>
      </c>
      <c r="F3" s="34">
        <v>63.5</v>
      </c>
      <c r="G3" s="35">
        <f>E3*50%+F3*50%</f>
        <v>56.05</v>
      </c>
      <c r="H3" s="16">
        <v>2.5</v>
      </c>
      <c r="I3" s="20">
        <f aca="true" t="shared" si="0" ref="I3:I12">G3+H3</f>
        <v>58.55</v>
      </c>
      <c r="J3" s="21">
        <v>1</v>
      </c>
      <c r="K3" s="21" t="s">
        <v>16</v>
      </c>
    </row>
    <row r="4" spans="1:11" ht="13.5">
      <c r="A4" s="12" t="s">
        <v>17</v>
      </c>
      <c r="B4" s="12" t="s">
        <v>18</v>
      </c>
      <c r="C4" s="13" t="s">
        <v>14</v>
      </c>
      <c r="D4" s="14" t="s">
        <v>15</v>
      </c>
      <c r="E4" s="32">
        <v>54.85</v>
      </c>
      <c r="F4" s="34">
        <v>38</v>
      </c>
      <c r="G4" s="35">
        <f aca="true" t="shared" si="1" ref="G4:G12">E4*50%+F4*50%</f>
        <v>46.425</v>
      </c>
      <c r="H4" s="16">
        <v>2.5</v>
      </c>
      <c r="I4" s="20">
        <f t="shared" si="0"/>
        <v>48.925</v>
      </c>
      <c r="J4" s="21">
        <v>2</v>
      </c>
      <c r="K4" s="21" t="s">
        <v>16</v>
      </c>
    </row>
    <row r="5" spans="1:11" ht="13.5">
      <c r="A5" s="12" t="s">
        <v>19</v>
      </c>
      <c r="B5" s="12" t="s">
        <v>20</v>
      </c>
      <c r="C5" s="13" t="s">
        <v>14</v>
      </c>
      <c r="D5" s="14" t="s">
        <v>15</v>
      </c>
      <c r="E5" s="32">
        <v>47</v>
      </c>
      <c r="F5" s="34">
        <v>39.5</v>
      </c>
      <c r="G5" s="35">
        <f t="shared" si="1"/>
        <v>43.25</v>
      </c>
      <c r="H5" s="16">
        <v>2.5</v>
      </c>
      <c r="I5" s="20">
        <f t="shared" si="0"/>
        <v>45.75</v>
      </c>
      <c r="J5" s="21">
        <v>3</v>
      </c>
      <c r="K5" s="21" t="s">
        <v>16</v>
      </c>
    </row>
    <row r="6" spans="1:11" ht="13.5">
      <c r="A6" s="12" t="s">
        <v>21</v>
      </c>
      <c r="B6" s="12" t="s">
        <v>22</v>
      </c>
      <c r="C6" s="13" t="s">
        <v>14</v>
      </c>
      <c r="D6" s="14" t="s">
        <v>15</v>
      </c>
      <c r="E6" s="32">
        <v>38.6</v>
      </c>
      <c r="F6" s="34">
        <v>38</v>
      </c>
      <c r="G6" s="35">
        <f t="shared" si="1"/>
        <v>38.3</v>
      </c>
      <c r="H6" s="16">
        <v>2.5</v>
      </c>
      <c r="I6" s="20">
        <f t="shared" si="0"/>
        <v>40.8</v>
      </c>
      <c r="J6" s="21">
        <v>4</v>
      </c>
      <c r="K6" s="21"/>
    </row>
    <row r="7" spans="1:11" ht="13.5">
      <c r="A7" s="12" t="s">
        <v>23</v>
      </c>
      <c r="B7" s="12" t="s">
        <v>24</v>
      </c>
      <c r="C7" s="13" t="s">
        <v>14</v>
      </c>
      <c r="D7" s="14" t="s">
        <v>15</v>
      </c>
      <c r="E7" s="32">
        <v>41.3</v>
      </c>
      <c r="F7" s="34">
        <v>27</v>
      </c>
      <c r="G7" s="35">
        <f t="shared" si="1"/>
        <v>34.15</v>
      </c>
      <c r="H7" s="16">
        <v>2.5</v>
      </c>
      <c r="I7" s="20">
        <f t="shared" si="0"/>
        <v>36.65</v>
      </c>
      <c r="J7" s="21">
        <v>5</v>
      </c>
      <c r="K7" s="21"/>
    </row>
    <row r="8" spans="1:11" ht="13.5">
      <c r="A8" s="12" t="s">
        <v>25</v>
      </c>
      <c r="B8" s="12" t="s">
        <v>26</v>
      </c>
      <c r="C8" s="13" t="s">
        <v>27</v>
      </c>
      <c r="D8" s="14" t="s">
        <v>28</v>
      </c>
      <c r="E8" s="32">
        <v>63.45</v>
      </c>
      <c r="F8" s="34">
        <v>42</v>
      </c>
      <c r="G8" s="35">
        <f t="shared" si="1"/>
        <v>52.725</v>
      </c>
      <c r="H8" s="16"/>
      <c r="I8" s="20">
        <f t="shared" si="0"/>
        <v>52.725</v>
      </c>
      <c r="J8" s="21">
        <v>1</v>
      </c>
      <c r="K8" s="21" t="s">
        <v>16</v>
      </c>
    </row>
    <row r="9" spans="1:11" ht="13.5">
      <c r="A9" s="12" t="s">
        <v>29</v>
      </c>
      <c r="B9" s="12" t="s">
        <v>30</v>
      </c>
      <c r="C9" s="13" t="s">
        <v>14</v>
      </c>
      <c r="D9" s="14" t="s">
        <v>28</v>
      </c>
      <c r="E9" s="32">
        <v>61.7</v>
      </c>
      <c r="F9" s="34">
        <v>31</v>
      </c>
      <c r="G9" s="35">
        <f t="shared" si="1"/>
        <v>46.35</v>
      </c>
      <c r="H9" s="16">
        <v>2.5</v>
      </c>
      <c r="I9" s="20">
        <f t="shared" si="0"/>
        <v>48.85</v>
      </c>
      <c r="J9" s="21">
        <v>2</v>
      </c>
      <c r="K9" s="21" t="s">
        <v>16</v>
      </c>
    </row>
    <row r="10" spans="1:11" ht="13.5">
      <c r="A10" s="12" t="s">
        <v>31</v>
      </c>
      <c r="B10" s="12" t="s">
        <v>32</v>
      </c>
      <c r="C10" s="13" t="s">
        <v>14</v>
      </c>
      <c r="D10" s="14" t="s">
        <v>28</v>
      </c>
      <c r="E10" s="32">
        <v>65.65</v>
      </c>
      <c r="F10" s="34">
        <v>20</v>
      </c>
      <c r="G10" s="35">
        <f t="shared" si="1"/>
        <v>42.825</v>
      </c>
      <c r="H10" s="16">
        <v>2.5</v>
      </c>
      <c r="I10" s="20">
        <f t="shared" si="0"/>
        <v>45.325</v>
      </c>
      <c r="J10" s="21">
        <v>3</v>
      </c>
      <c r="K10" s="21" t="s">
        <v>16</v>
      </c>
    </row>
    <row r="11" spans="1:11" ht="13.5">
      <c r="A11" s="12" t="s">
        <v>33</v>
      </c>
      <c r="B11" s="12" t="s">
        <v>34</v>
      </c>
      <c r="C11" s="13" t="s">
        <v>14</v>
      </c>
      <c r="D11" s="14" t="s">
        <v>28</v>
      </c>
      <c r="E11" s="32">
        <v>52.6</v>
      </c>
      <c r="F11" s="34">
        <v>30</v>
      </c>
      <c r="G11" s="35">
        <f t="shared" si="1"/>
        <v>41.3</v>
      </c>
      <c r="H11" s="16">
        <v>2.5</v>
      </c>
      <c r="I11" s="20">
        <f t="shared" si="0"/>
        <v>43.8</v>
      </c>
      <c r="J11" s="21">
        <v>4</v>
      </c>
      <c r="K11" s="21"/>
    </row>
    <row r="12" spans="1:11" ht="13.5">
      <c r="A12" s="12" t="s">
        <v>35</v>
      </c>
      <c r="B12" s="12" t="s">
        <v>36</v>
      </c>
      <c r="C12" s="13" t="s">
        <v>27</v>
      </c>
      <c r="D12" s="14" t="s">
        <v>28</v>
      </c>
      <c r="E12" s="32">
        <v>66.55</v>
      </c>
      <c r="F12" s="34">
        <v>18</v>
      </c>
      <c r="G12" s="35">
        <f t="shared" si="1"/>
        <v>42.275</v>
      </c>
      <c r="H12" s="16"/>
      <c r="I12" s="20">
        <f t="shared" si="0"/>
        <v>42.275</v>
      </c>
      <c r="J12" s="21">
        <v>5</v>
      </c>
      <c r="K12" s="21"/>
    </row>
    <row r="13" spans="1:11" ht="13.5">
      <c r="A13" s="12" t="s">
        <v>37</v>
      </c>
      <c r="B13" s="12" t="s">
        <v>38</v>
      </c>
      <c r="C13" s="13" t="s">
        <v>27</v>
      </c>
      <c r="D13" s="14" t="s">
        <v>28</v>
      </c>
      <c r="E13" s="32" t="s">
        <v>39</v>
      </c>
      <c r="F13" s="32" t="s">
        <v>39</v>
      </c>
      <c r="G13" s="36" t="s">
        <v>39</v>
      </c>
      <c r="H13" s="16"/>
      <c r="I13" s="22" t="s">
        <v>39</v>
      </c>
      <c r="J13" s="21">
        <v>6</v>
      </c>
      <c r="K13" s="21"/>
    </row>
    <row r="14" spans="1:11" ht="13.5">
      <c r="A14" s="12" t="s">
        <v>40</v>
      </c>
      <c r="B14" s="12" t="s">
        <v>41</v>
      </c>
      <c r="C14" s="13" t="s">
        <v>27</v>
      </c>
      <c r="D14" s="14" t="s">
        <v>42</v>
      </c>
      <c r="E14" s="32">
        <v>69.2</v>
      </c>
      <c r="F14" s="34">
        <v>73</v>
      </c>
      <c r="G14" s="35">
        <f aca="true" t="shared" si="2" ref="G14:G22">E14*50%+F14*50%</f>
        <v>71.1</v>
      </c>
      <c r="H14" s="16"/>
      <c r="I14" s="20">
        <f aca="true" t="shared" si="3" ref="I14:I22">G14+H14</f>
        <v>71.1</v>
      </c>
      <c r="J14" s="21">
        <v>1</v>
      </c>
      <c r="K14" s="21" t="s">
        <v>16</v>
      </c>
    </row>
    <row r="15" spans="1:11" ht="13.5">
      <c r="A15" s="12" t="s">
        <v>43</v>
      </c>
      <c r="B15" s="12" t="s">
        <v>44</v>
      </c>
      <c r="C15" s="13" t="s">
        <v>27</v>
      </c>
      <c r="D15" s="14" t="s">
        <v>42</v>
      </c>
      <c r="E15" s="32">
        <v>67</v>
      </c>
      <c r="F15" s="34">
        <v>58</v>
      </c>
      <c r="G15" s="35">
        <f t="shared" si="2"/>
        <v>62.5</v>
      </c>
      <c r="H15" s="16"/>
      <c r="I15" s="20">
        <f t="shared" si="3"/>
        <v>62.5</v>
      </c>
      <c r="J15" s="21">
        <v>2</v>
      </c>
      <c r="K15" s="21" t="s">
        <v>16</v>
      </c>
    </row>
    <row r="16" spans="1:11" ht="13.5">
      <c r="A16" s="12" t="s">
        <v>45</v>
      </c>
      <c r="B16" s="12" t="s">
        <v>46</v>
      </c>
      <c r="C16" s="13" t="s">
        <v>14</v>
      </c>
      <c r="D16" s="14" t="s">
        <v>42</v>
      </c>
      <c r="E16" s="32">
        <v>64.6</v>
      </c>
      <c r="F16" s="34">
        <v>43</v>
      </c>
      <c r="G16" s="35">
        <f t="shared" si="2"/>
        <v>53.8</v>
      </c>
      <c r="H16" s="16">
        <v>2.5</v>
      </c>
      <c r="I16" s="20">
        <f t="shared" si="3"/>
        <v>56.3</v>
      </c>
      <c r="J16" s="21">
        <v>3</v>
      </c>
      <c r="K16" s="21" t="s">
        <v>16</v>
      </c>
    </row>
    <row r="17" spans="1:11" ht="13.5">
      <c r="A17" s="12" t="s">
        <v>47</v>
      </c>
      <c r="B17" s="12" t="s">
        <v>48</v>
      </c>
      <c r="C17" s="13" t="s">
        <v>14</v>
      </c>
      <c r="D17" s="14" t="s">
        <v>42</v>
      </c>
      <c r="E17" s="32">
        <v>58.35</v>
      </c>
      <c r="F17" s="34">
        <v>49</v>
      </c>
      <c r="G17" s="35">
        <f t="shared" si="2"/>
        <v>53.675</v>
      </c>
      <c r="H17" s="16">
        <v>2.5</v>
      </c>
      <c r="I17" s="20">
        <f t="shared" si="3"/>
        <v>56.175</v>
      </c>
      <c r="J17" s="21">
        <v>4</v>
      </c>
      <c r="K17" s="21"/>
    </row>
    <row r="18" spans="1:11" ht="13.5">
      <c r="A18" s="12" t="s">
        <v>49</v>
      </c>
      <c r="B18" s="12" t="s">
        <v>50</v>
      </c>
      <c r="C18" s="13" t="s">
        <v>14</v>
      </c>
      <c r="D18" s="14" t="s">
        <v>42</v>
      </c>
      <c r="E18" s="32">
        <v>65.4</v>
      </c>
      <c r="F18" s="34">
        <v>38</v>
      </c>
      <c r="G18" s="35">
        <f t="shared" si="2"/>
        <v>51.7</v>
      </c>
      <c r="H18" s="16">
        <v>2.5</v>
      </c>
      <c r="I18" s="20">
        <f t="shared" si="3"/>
        <v>54.2</v>
      </c>
      <c r="J18" s="21">
        <v>5</v>
      </c>
      <c r="K18" s="21"/>
    </row>
    <row r="19" spans="1:11" ht="13.5">
      <c r="A19" s="12" t="s">
        <v>51</v>
      </c>
      <c r="B19" s="12" t="s">
        <v>52</v>
      </c>
      <c r="C19" s="13" t="s">
        <v>14</v>
      </c>
      <c r="D19" s="14" t="s">
        <v>42</v>
      </c>
      <c r="E19" s="32">
        <v>67.3</v>
      </c>
      <c r="F19" s="34">
        <v>34</v>
      </c>
      <c r="G19" s="35">
        <f t="shared" si="2"/>
        <v>50.65</v>
      </c>
      <c r="H19" s="16">
        <v>2.5</v>
      </c>
      <c r="I19" s="20">
        <f t="shared" si="3"/>
        <v>53.15</v>
      </c>
      <c r="J19" s="21">
        <v>6</v>
      </c>
      <c r="K19" s="21"/>
    </row>
    <row r="20" spans="1:11" ht="13.5">
      <c r="A20" s="12" t="s">
        <v>53</v>
      </c>
      <c r="B20" s="12" t="s">
        <v>54</v>
      </c>
      <c r="C20" s="13" t="s">
        <v>27</v>
      </c>
      <c r="D20" s="14" t="s">
        <v>42</v>
      </c>
      <c r="E20" s="32">
        <v>61.3</v>
      </c>
      <c r="F20" s="34">
        <v>39</v>
      </c>
      <c r="G20" s="35">
        <f t="shared" si="2"/>
        <v>50.15</v>
      </c>
      <c r="H20" s="16"/>
      <c r="I20" s="20">
        <f t="shared" si="3"/>
        <v>50.15</v>
      </c>
      <c r="J20" s="21">
        <v>7</v>
      </c>
      <c r="K20" s="21"/>
    </row>
    <row r="21" spans="1:11" ht="13.5">
      <c r="A21" s="12" t="s">
        <v>55</v>
      </c>
      <c r="B21" s="12" t="s">
        <v>56</v>
      </c>
      <c r="C21" s="13" t="s">
        <v>27</v>
      </c>
      <c r="D21" s="14" t="s">
        <v>42</v>
      </c>
      <c r="E21" s="32">
        <v>58.75</v>
      </c>
      <c r="F21" s="34">
        <v>34</v>
      </c>
      <c r="G21" s="35">
        <f t="shared" si="2"/>
        <v>46.375</v>
      </c>
      <c r="H21" s="16"/>
      <c r="I21" s="20">
        <f t="shared" si="3"/>
        <v>46.375</v>
      </c>
      <c r="J21" s="21">
        <v>8</v>
      </c>
      <c r="K21" s="21"/>
    </row>
    <row r="22" spans="1:11" ht="13.5">
      <c r="A22" s="12" t="s">
        <v>57</v>
      </c>
      <c r="B22" s="12" t="s">
        <v>58</v>
      </c>
      <c r="C22" s="13" t="s">
        <v>27</v>
      </c>
      <c r="D22" s="14" t="s">
        <v>42</v>
      </c>
      <c r="E22" s="32">
        <v>60.15</v>
      </c>
      <c r="F22" s="34">
        <v>18</v>
      </c>
      <c r="G22" s="35">
        <f t="shared" si="2"/>
        <v>39.075</v>
      </c>
      <c r="H22" s="16"/>
      <c r="I22" s="20">
        <f t="shared" si="3"/>
        <v>39.075</v>
      </c>
      <c r="J22" s="21">
        <v>9</v>
      </c>
      <c r="K22" s="21"/>
    </row>
    <row r="23" spans="1:11" ht="13.5">
      <c r="A23" s="12" t="s">
        <v>59</v>
      </c>
      <c r="B23" s="12" t="s">
        <v>60</v>
      </c>
      <c r="C23" s="13" t="s">
        <v>14</v>
      </c>
      <c r="D23" s="14" t="s">
        <v>42</v>
      </c>
      <c r="E23" s="32" t="s">
        <v>39</v>
      </c>
      <c r="F23" s="32" t="s">
        <v>39</v>
      </c>
      <c r="G23" s="36" t="s">
        <v>39</v>
      </c>
      <c r="H23" s="16">
        <v>2.5</v>
      </c>
      <c r="I23" s="22" t="s">
        <v>39</v>
      </c>
      <c r="J23" s="21">
        <v>10</v>
      </c>
      <c r="K23" s="21"/>
    </row>
    <row r="24" spans="1:11" ht="13.5">
      <c r="A24" s="12" t="s">
        <v>61</v>
      </c>
      <c r="B24" s="12" t="s">
        <v>62</v>
      </c>
      <c r="C24" s="13" t="s">
        <v>27</v>
      </c>
      <c r="D24" s="14" t="s">
        <v>42</v>
      </c>
      <c r="E24" s="32" t="s">
        <v>39</v>
      </c>
      <c r="F24" s="32" t="s">
        <v>39</v>
      </c>
      <c r="G24" s="36" t="s">
        <v>39</v>
      </c>
      <c r="H24" s="16"/>
      <c r="I24" s="22" t="s">
        <v>39</v>
      </c>
      <c r="J24" s="21">
        <v>10</v>
      </c>
      <c r="K24" s="21"/>
    </row>
    <row r="25" spans="1:11" ht="13.5">
      <c r="A25" s="12" t="s">
        <v>63</v>
      </c>
      <c r="B25" s="12" t="s">
        <v>64</v>
      </c>
      <c r="C25" s="13" t="s">
        <v>27</v>
      </c>
      <c r="D25" s="14" t="s">
        <v>42</v>
      </c>
      <c r="E25" s="32" t="s">
        <v>39</v>
      </c>
      <c r="F25" s="32" t="s">
        <v>39</v>
      </c>
      <c r="G25" s="36" t="s">
        <v>39</v>
      </c>
      <c r="H25" s="16"/>
      <c r="I25" s="22" t="s">
        <v>39</v>
      </c>
      <c r="J25" s="21">
        <v>10</v>
      </c>
      <c r="K25" s="21"/>
    </row>
    <row r="26" spans="1:11" ht="13.5">
      <c r="A26" s="12" t="s">
        <v>65</v>
      </c>
      <c r="B26" s="12" t="s">
        <v>66</v>
      </c>
      <c r="C26" s="13" t="s">
        <v>27</v>
      </c>
      <c r="D26" s="14" t="s">
        <v>67</v>
      </c>
      <c r="E26" s="32">
        <v>62.8</v>
      </c>
      <c r="F26" s="34">
        <v>74.5</v>
      </c>
      <c r="G26" s="35">
        <f>E26*50%+F26*50%</f>
        <v>68.65</v>
      </c>
      <c r="H26" s="16"/>
      <c r="I26" s="20">
        <f>G26+H26</f>
        <v>68.65</v>
      </c>
      <c r="J26" s="21">
        <v>1</v>
      </c>
      <c r="K26" s="21" t="s">
        <v>16</v>
      </c>
    </row>
    <row r="27" spans="1:11" ht="13.5">
      <c r="A27" s="12" t="s">
        <v>68</v>
      </c>
      <c r="B27" s="12" t="s">
        <v>69</v>
      </c>
      <c r="C27" s="13" t="s">
        <v>27</v>
      </c>
      <c r="D27" s="14" t="s">
        <v>67</v>
      </c>
      <c r="E27" s="32">
        <v>60.2</v>
      </c>
      <c r="F27" s="34">
        <v>66.5</v>
      </c>
      <c r="G27" s="35">
        <f>E27*50%+F27*50%</f>
        <v>63.35</v>
      </c>
      <c r="H27" s="16"/>
      <c r="I27" s="20">
        <f>G27+H27</f>
        <v>63.35</v>
      </c>
      <c r="J27" s="21">
        <v>2</v>
      </c>
      <c r="K27" s="21" t="s">
        <v>16</v>
      </c>
    </row>
    <row r="28" spans="1:11" ht="13.5">
      <c r="A28" s="12" t="s">
        <v>70</v>
      </c>
      <c r="B28" s="12" t="s">
        <v>71</v>
      </c>
      <c r="C28" s="13" t="s">
        <v>27</v>
      </c>
      <c r="D28" s="14" t="s">
        <v>67</v>
      </c>
      <c r="E28" s="32" t="s">
        <v>39</v>
      </c>
      <c r="F28" s="32" t="s">
        <v>39</v>
      </c>
      <c r="G28" s="36" t="s">
        <v>39</v>
      </c>
      <c r="H28" s="16"/>
      <c r="I28" s="22" t="s">
        <v>39</v>
      </c>
      <c r="J28" s="21">
        <v>3</v>
      </c>
      <c r="K28" s="21"/>
    </row>
    <row r="29" spans="1:11" ht="13.5">
      <c r="A29" s="12" t="s">
        <v>72</v>
      </c>
      <c r="B29" s="12" t="s">
        <v>73</v>
      </c>
      <c r="C29" s="13" t="s">
        <v>27</v>
      </c>
      <c r="D29" s="14" t="s">
        <v>67</v>
      </c>
      <c r="E29" s="32" t="s">
        <v>39</v>
      </c>
      <c r="F29" s="32" t="s">
        <v>39</v>
      </c>
      <c r="G29" s="36" t="s">
        <v>39</v>
      </c>
      <c r="H29" s="16"/>
      <c r="I29" s="22" t="s">
        <v>39</v>
      </c>
      <c r="J29" s="21">
        <v>3</v>
      </c>
      <c r="K29" s="21"/>
    </row>
    <row r="30" spans="1:11" ht="13.5">
      <c r="A30" s="12" t="s">
        <v>74</v>
      </c>
      <c r="B30" s="12" t="s">
        <v>75</v>
      </c>
      <c r="C30" s="13" t="s">
        <v>27</v>
      </c>
      <c r="D30" s="17" t="s">
        <v>76</v>
      </c>
      <c r="E30" s="32">
        <v>54.8</v>
      </c>
      <c r="F30" s="15">
        <v>71</v>
      </c>
      <c r="G30" s="35">
        <f>E30*50%+F30*50%</f>
        <v>62.9</v>
      </c>
      <c r="H30" s="16"/>
      <c r="I30" s="20">
        <f>G30+H30</f>
        <v>62.9</v>
      </c>
      <c r="J30" s="21">
        <v>1</v>
      </c>
      <c r="K30" s="21" t="s">
        <v>16</v>
      </c>
    </row>
    <row r="31" spans="1:11" ht="13.5">
      <c r="A31" s="12" t="s">
        <v>77</v>
      </c>
      <c r="B31" s="12" t="s">
        <v>78</v>
      </c>
      <c r="C31" s="13" t="s">
        <v>27</v>
      </c>
      <c r="D31" s="17" t="s">
        <v>76</v>
      </c>
      <c r="E31" s="32">
        <v>62.2</v>
      </c>
      <c r="F31" s="15">
        <v>48</v>
      </c>
      <c r="G31" s="35">
        <f>E31*50%+F31*50%</f>
        <v>55.1</v>
      </c>
      <c r="H31" s="16"/>
      <c r="I31" s="20">
        <f>G31+H31</f>
        <v>55.1</v>
      </c>
      <c r="J31" s="21">
        <v>2</v>
      </c>
      <c r="K31" s="21" t="s">
        <v>16</v>
      </c>
    </row>
    <row r="32" spans="1:11" ht="13.5">
      <c r="A32" s="12" t="s">
        <v>79</v>
      </c>
      <c r="B32" s="12" t="s">
        <v>80</v>
      </c>
      <c r="C32" s="13" t="s">
        <v>27</v>
      </c>
      <c r="D32" s="17" t="s">
        <v>76</v>
      </c>
      <c r="E32" s="32">
        <v>58.25</v>
      </c>
      <c r="F32" s="15">
        <v>47</v>
      </c>
      <c r="G32" s="35">
        <f>E32*50%+F32*50%</f>
        <v>52.625</v>
      </c>
      <c r="H32" s="16"/>
      <c r="I32" s="20">
        <f>G32+H32</f>
        <v>52.625</v>
      </c>
      <c r="J32" s="21">
        <v>3</v>
      </c>
      <c r="K32" s="21" t="s">
        <v>16</v>
      </c>
    </row>
    <row r="33" spans="1:11" ht="13.5">
      <c r="A33" s="12" t="s">
        <v>81</v>
      </c>
      <c r="B33" s="12" t="s">
        <v>82</v>
      </c>
      <c r="C33" s="13" t="s">
        <v>27</v>
      </c>
      <c r="D33" s="17" t="s">
        <v>76</v>
      </c>
      <c r="E33" s="32">
        <v>56.55</v>
      </c>
      <c r="F33" s="15">
        <v>32</v>
      </c>
      <c r="G33" s="35">
        <f>E33*50%+F33*50%</f>
        <v>44.275</v>
      </c>
      <c r="H33" s="16"/>
      <c r="I33" s="20">
        <f>G33+H33</f>
        <v>44.275</v>
      </c>
      <c r="J33" s="21">
        <v>4</v>
      </c>
      <c r="K33" s="21"/>
    </row>
    <row r="34" spans="1:11" ht="13.5">
      <c r="A34" s="12" t="s">
        <v>83</v>
      </c>
      <c r="B34" s="12" t="s">
        <v>84</v>
      </c>
      <c r="C34" s="13" t="s">
        <v>27</v>
      </c>
      <c r="D34" s="17" t="s">
        <v>76</v>
      </c>
      <c r="E34" s="32" t="s">
        <v>39</v>
      </c>
      <c r="F34" s="32" t="s">
        <v>39</v>
      </c>
      <c r="G34" s="36" t="s">
        <v>39</v>
      </c>
      <c r="H34" s="16"/>
      <c r="I34" s="22" t="s">
        <v>39</v>
      </c>
      <c r="J34" s="21">
        <v>5</v>
      </c>
      <c r="K34" s="21"/>
    </row>
    <row r="35" spans="1:11" ht="13.5">
      <c r="A35" s="12" t="s">
        <v>85</v>
      </c>
      <c r="B35" s="12" t="s">
        <v>86</v>
      </c>
      <c r="C35" s="13" t="s">
        <v>27</v>
      </c>
      <c r="D35" s="17" t="s">
        <v>87</v>
      </c>
      <c r="E35" s="32">
        <v>68.6</v>
      </c>
      <c r="F35" s="34">
        <v>82</v>
      </c>
      <c r="G35" s="35">
        <f>E35*50%+F35*50%</f>
        <v>75.3</v>
      </c>
      <c r="H35" s="16"/>
      <c r="I35" s="20">
        <f>G35+H35</f>
        <v>75.3</v>
      </c>
      <c r="J35" s="21">
        <v>1</v>
      </c>
      <c r="K35" s="21" t="s">
        <v>16</v>
      </c>
    </row>
    <row r="36" spans="1:11" ht="13.5">
      <c r="A36" s="12" t="s">
        <v>88</v>
      </c>
      <c r="B36" s="12" t="s">
        <v>89</v>
      </c>
      <c r="C36" s="13" t="s">
        <v>14</v>
      </c>
      <c r="D36" s="17" t="s">
        <v>87</v>
      </c>
      <c r="E36" s="32">
        <v>61.25</v>
      </c>
      <c r="F36" s="34">
        <v>59</v>
      </c>
      <c r="G36" s="35">
        <f>E36*50%+F36*50%</f>
        <v>60.125</v>
      </c>
      <c r="H36" s="16">
        <v>2.5</v>
      </c>
      <c r="I36" s="20">
        <f>G36+H36</f>
        <v>62.625</v>
      </c>
      <c r="J36" s="21">
        <v>2</v>
      </c>
      <c r="K36" s="21" t="s">
        <v>16</v>
      </c>
    </row>
    <row r="37" spans="1:11" ht="13.5">
      <c r="A37" s="12" t="s">
        <v>90</v>
      </c>
      <c r="B37" s="12" t="s">
        <v>91</v>
      </c>
      <c r="C37" s="13" t="s">
        <v>27</v>
      </c>
      <c r="D37" s="17" t="s">
        <v>87</v>
      </c>
      <c r="E37" s="32">
        <v>54.5</v>
      </c>
      <c r="F37" s="34">
        <v>43</v>
      </c>
      <c r="G37" s="35">
        <f>E37*50%+F37*50%</f>
        <v>48.75</v>
      </c>
      <c r="H37" s="16"/>
      <c r="I37" s="20">
        <f>G37+H37</f>
        <v>48.75</v>
      </c>
      <c r="J37" s="21">
        <v>3</v>
      </c>
      <c r="K37" s="21" t="s">
        <v>16</v>
      </c>
    </row>
    <row r="38" spans="1:11" ht="13.5">
      <c r="A38" s="12" t="s">
        <v>92</v>
      </c>
      <c r="B38" s="12" t="s">
        <v>93</v>
      </c>
      <c r="C38" s="13" t="s">
        <v>27</v>
      </c>
      <c r="D38" s="17" t="s">
        <v>87</v>
      </c>
      <c r="E38" s="32">
        <v>36.6</v>
      </c>
      <c r="F38" s="34">
        <v>38.5</v>
      </c>
      <c r="G38" s="35">
        <f>E38*50%+F38*50%</f>
        <v>37.55</v>
      </c>
      <c r="H38" s="16"/>
      <c r="I38" s="20">
        <f>G38+H38</f>
        <v>37.55</v>
      </c>
      <c r="J38" s="21">
        <v>4</v>
      </c>
      <c r="K38" s="21"/>
    </row>
    <row r="39" spans="1:11" ht="13.5">
      <c r="A39" s="12" t="s">
        <v>94</v>
      </c>
      <c r="B39" s="12" t="s">
        <v>95</v>
      </c>
      <c r="C39" s="13" t="s">
        <v>14</v>
      </c>
      <c r="D39" s="17" t="s">
        <v>87</v>
      </c>
      <c r="E39" s="32" t="s">
        <v>39</v>
      </c>
      <c r="F39" s="32" t="s">
        <v>39</v>
      </c>
      <c r="G39" s="36" t="s">
        <v>39</v>
      </c>
      <c r="H39" s="16">
        <v>2.5</v>
      </c>
      <c r="I39" s="22" t="s">
        <v>39</v>
      </c>
      <c r="J39" s="21">
        <v>5</v>
      </c>
      <c r="K39" s="21"/>
    </row>
    <row r="40" spans="1:11" ht="13.5">
      <c r="A40" s="12" t="s">
        <v>96</v>
      </c>
      <c r="B40" s="12" t="s">
        <v>97</v>
      </c>
      <c r="C40" s="13" t="s">
        <v>98</v>
      </c>
      <c r="D40" s="17" t="s">
        <v>99</v>
      </c>
      <c r="E40" s="32">
        <v>62.2</v>
      </c>
      <c r="F40" s="15">
        <v>90</v>
      </c>
      <c r="G40" s="35">
        <f aca="true" t="shared" si="4" ref="G40:G47">E40*50%+F40*50%</f>
        <v>76.1</v>
      </c>
      <c r="H40" s="16"/>
      <c r="I40" s="20">
        <f aca="true" t="shared" si="5" ref="I40:I47">G40+H40</f>
        <v>76.1</v>
      </c>
      <c r="J40" s="21">
        <v>1</v>
      </c>
      <c r="K40" s="21" t="s">
        <v>16</v>
      </c>
    </row>
    <row r="41" spans="1:11" ht="13.5">
      <c r="A41" s="12" t="s">
        <v>100</v>
      </c>
      <c r="B41" s="12" t="s">
        <v>101</v>
      </c>
      <c r="C41" s="13" t="s">
        <v>27</v>
      </c>
      <c r="D41" s="17" t="s">
        <v>99</v>
      </c>
      <c r="E41" s="32">
        <v>75.55</v>
      </c>
      <c r="F41" s="15">
        <v>47</v>
      </c>
      <c r="G41" s="35">
        <f t="shared" si="4"/>
        <v>61.275</v>
      </c>
      <c r="H41" s="16"/>
      <c r="I41" s="20">
        <f t="shared" si="5"/>
        <v>61.275</v>
      </c>
      <c r="J41" s="21">
        <v>2</v>
      </c>
      <c r="K41" s="21" t="s">
        <v>16</v>
      </c>
    </row>
    <row r="42" spans="1:11" ht="13.5">
      <c r="A42" s="12" t="s">
        <v>102</v>
      </c>
      <c r="B42" s="12" t="s">
        <v>103</v>
      </c>
      <c r="C42" s="13" t="s">
        <v>27</v>
      </c>
      <c r="D42" s="17" t="s">
        <v>99</v>
      </c>
      <c r="E42" s="32">
        <v>69.35</v>
      </c>
      <c r="F42" s="15">
        <v>53</v>
      </c>
      <c r="G42" s="35">
        <f t="shared" si="4"/>
        <v>61.175</v>
      </c>
      <c r="H42" s="16"/>
      <c r="I42" s="20">
        <f t="shared" si="5"/>
        <v>61.175</v>
      </c>
      <c r="J42" s="21">
        <v>3</v>
      </c>
      <c r="K42" s="21" t="s">
        <v>16</v>
      </c>
    </row>
    <row r="43" spans="1:11" ht="13.5">
      <c r="A43" s="12" t="s">
        <v>104</v>
      </c>
      <c r="B43" s="12" t="s">
        <v>105</v>
      </c>
      <c r="C43" s="13" t="s">
        <v>27</v>
      </c>
      <c r="D43" s="17" t="s">
        <v>99</v>
      </c>
      <c r="E43" s="32">
        <v>65.95</v>
      </c>
      <c r="F43" s="15">
        <v>51</v>
      </c>
      <c r="G43" s="35">
        <f t="shared" si="4"/>
        <v>58.475</v>
      </c>
      <c r="H43" s="16"/>
      <c r="I43" s="20">
        <f t="shared" si="5"/>
        <v>58.475</v>
      </c>
      <c r="J43" s="21">
        <v>4</v>
      </c>
      <c r="K43" s="21"/>
    </row>
    <row r="44" spans="1:11" ht="13.5">
      <c r="A44" s="12" t="s">
        <v>106</v>
      </c>
      <c r="B44" s="12" t="s">
        <v>107</v>
      </c>
      <c r="C44" s="13" t="s">
        <v>14</v>
      </c>
      <c r="D44" s="17" t="s">
        <v>99</v>
      </c>
      <c r="E44" s="32">
        <v>65</v>
      </c>
      <c r="F44" s="15">
        <v>37</v>
      </c>
      <c r="G44" s="35">
        <f t="shared" si="4"/>
        <v>51</v>
      </c>
      <c r="H44" s="16">
        <v>2.5</v>
      </c>
      <c r="I44" s="20">
        <f t="shared" si="5"/>
        <v>53.5</v>
      </c>
      <c r="J44" s="21">
        <v>5</v>
      </c>
      <c r="K44" s="21"/>
    </row>
    <row r="45" spans="1:11" ht="13.5">
      <c r="A45" s="12" t="s">
        <v>108</v>
      </c>
      <c r="B45" s="12" t="s">
        <v>109</v>
      </c>
      <c r="C45" s="13" t="s">
        <v>14</v>
      </c>
      <c r="D45" s="17" t="s">
        <v>99</v>
      </c>
      <c r="E45" s="32">
        <v>65.25</v>
      </c>
      <c r="F45" s="15">
        <v>35</v>
      </c>
      <c r="G45" s="35">
        <f t="shared" si="4"/>
        <v>50.125</v>
      </c>
      <c r="H45" s="16">
        <v>2.5</v>
      </c>
      <c r="I45" s="20">
        <f t="shared" si="5"/>
        <v>52.625</v>
      </c>
      <c r="J45" s="21">
        <v>6</v>
      </c>
      <c r="K45" s="21"/>
    </row>
    <row r="46" spans="1:11" ht="13.5">
      <c r="A46" s="12" t="s">
        <v>110</v>
      </c>
      <c r="B46" s="12" t="s">
        <v>111</v>
      </c>
      <c r="C46" s="13" t="s">
        <v>98</v>
      </c>
      <c r="D46" s="17" t="s">
        <v>99</v>
      </c>
      <c r="E46" s="32">
        <v>61.6</v>
      </c>
      <c r="F46" s="15">
        <v>30</v>
      </c>
      <c r="G46" s="35">
        <f t="shared" si="4"/>
        <v>45.8</v>
      </c>
      <c r="H46" s="16"/>
      <c r="I46" s="20">
        <f t="shared" si="5"/>
        <v>45.8</v>
      </c>
      <c r="J46" s="21">
        <v>7</v>
      </c>
      <c r="K46" s="21"/>
    </row>
    <row r="47" spans="1:11" ht="13.5">
      <c r="A47" s="12" t="s">
        <v>112</v>
      </c>
      <c r="B47" s="12" t="s">
        <v>113</v>
      </c>
      <c r="C47" s="13" t="s">
        <v>14</v>
      </c>
      <c r="D47" s="17" t="s">
        <v>99</v>
      </c>
      <c r="E47" s="32">
        <v>56.85</v>
      </c>
      <c r="F47" s="15">
        <v>28</v>
      </c>
      <c r="G47" s="35">
        <f t="shared" si="4"/>
        <v>42.425</v>
      </c>
      <c r="H47" s="16">
        <v>2.5</v>
      </c>
      <c r="I47" s="20">
        <f t="shared" si="5"/>
        <v>44.925</v>
      </c>
      <c r="J47" s="21">
        <v>8</v>
      </c>
      <c r="K47" s="21"/>
    </row>
    <row r="48" spans="1:11" ht="13.5">
      <c r="A48" s="12" t="s">
        <v>114</v>
      </c>
      <c r="B48" s="12" t="s">
        <v>115</v>
      </c>
      <c r="C48" s="13" t="s">
        <v>14</v>
      </c>
      <c r="D48" s="17" t="s">
        <v>99</v>
      </c>
      <c r="E48" s="32" t="s">
        <v>39</v>
      </c>
      <c r="F48" s="32" t="s">
        <v>39</v>
      </c>
      <c r="G48" s="36" t="s">
        <v>39</v>
      </c>
      <c r="H48" s="16">
        <v>2.5</v>
      </c>
      <c r="I48" s="22" t="s">
        <v>39</v>
      </c>
      <c r="J48" s="21">
        <v>9</v>
      </c>
      <c r="K48" s="21"/>
    </row>
    <row r="49" spans="1:11" ht="13.5">
      <c r="A49" s="12" t="s">
        <v>116</v>
      </c>
      <c r="B49" s="12" t="s">
        <v>86</v>
      </c>
      <c r="C49" s="13" t="s">
        <v>27</v>
      </c>
      <c r="D49" s="17" t="s">
        <v>99</v>
      </c>
      <c r="E49" s="32" t="s">
        <v>39</v>
      </c>
      <c r="F49" s="32" t="s">
        <v>39</v>
      </c>
      <c r="G49" s="36" t="s">
        <v>39</v>
      </c>
      <c r="H49" s="16"/>
      <c r="I49" s="22" t="s">
        <v>39</v>
      </c>
      <c r="J49" s="21">
        <v>9</v>
      </c>
      <c r="K49" s="21"/>
    </row>
    <row r="50" spans="1:11" ht="13.5">
      <c r="A50" s="12" t="s">
        <v>117</v>
      </c>
      <c r="B50" s="12" t="s">
        <v>118</v>
      </c>
      <c r="C50" s="13" t="s">
        <v>27</v>
      </c>
      <c r="D50" s="17" t="s">
        <v>119</v>
      </c>
      <c r="E50" s="32">
        <v>56.9</v>
      </c>
      <c r="F50" s="15">
        <v>66</v>
      </c>
      <c r="G50" s="35">
        <f>E50*50%+F50*50%</f>
        <v>61.45</v>
      </c>
      <c r="H50" s="16"/>
      <c r="I50" s="20">
        <f>G50+H50</f>
        <v>61.45</v>
      </c>
      <c r="J50" s="21">
        <v>1</v>
      </c>
      <c r="K50" s="21" t="s">
        <v>16</v>
      </c>
    </row>
    <row r="51" spans="1:11" ht="13.5">
      <c r="A51" s="12" t="s">
        <v>120</v>
      </c>
      <c r="B51" s="12" t="s">
        <v>121</v>
      </c>
      <c r="C51" s="13" t="s">
        <v>14</v>
      </c>
      <c r="D51" s="17" t="s">
        <v>119</v>
      </c>
      <c r="E51" s="32">
        <v>50.3</v>
      </c>
      <c r="F51" s="15">
        <v>37</v>
      </c>
      <c r="G51" s="35">
        <f>E51*50%+F51*50%</f>
        <v>43.65</v>
      </c>
      <c r="H51" s="16">
        <v>2.5</v>
      </c>
      <c r="I51" s="20">
        <f>G51+H51</f>
        <v>46.15</v>
      </c>
      <c r="J51" s="21">
        <v>2</v>
      </c>
      <c r="K51" s="21" t="s">
        <v>16</v>
      </c>
    </row>
    <row r="52" spans="1:11" ht="13.5">
      <c r="A52" s="12" t="s">
        <v>122</v>
      </c>
      <c r="B52" s="12" t="s">
        <v>123</v>
      </c>
      <c r="C52" s="13" t="s">
        <v>27</v>
      </c>
      <c r="D52" s="17" t="s">
        <v>119</v>
      </c>
      <c r="E52" s="32" t="s">
        <v>39</v>
      </c>
      <c r="F52" s="32" t="s">
        <v>39</v>
      </c>
      <c r="G52" s="36" t="s">
        <v>39</v>
      </c>
      <c r="H52" s="16"/>
      <c r="I52" s="22" t="s">
        <v>39</v>
      </c>
      <c r="J52" s="21">
        <v>3</v>
      </c>
      <c r="K52" s="21"/>
    </row>
    <row r="53" spans="1:11" ht="13.5">
      <c r="A53" s="12" t="s">
        <v>124</v>
      </c>
      <c r="B53" s="12" t="s">
        <v>125</v>
      </c>
      <c r="C53" s="13" t="s">
        <v>27</v>
      </c>
      <c r="D53" s="17" t="s">
        <v>119</v>
      </c>
      <c r="E53" s="32" t="s">
        <v>39</v>
      </c>
      <c r="F53" s="32" t="s">
        <v>39</v>
      </c>
      <c r="G53" s="36" t="s">
        <v>39</v>
      </c>
      <c r="H53" s="16"/>
      <c r="I53" s="22" t="s">
        <v>39</v>
      </c>
      <c r="J53" s="21">
        <v>3</v>
      </c>
      <c r="K53" s="21"/>
    </row>
    <row r="54" spans="1:11" ht="13.5">
      <c r="A54" s="12" t="s">
        <v>126</v>
      </c>
      <c r="B54" s="12" t="s">
        <v>127</v>
      </c>
      <c r="C54" s="13" t="s">
        <v>27</v>
      </c>
      <c r="D54" s="17" t="s">
        <v>119</v>
      </c>
      <c r="E54" s="32" t="s">
        <v>39</v>
      </c>
      <c r="F54" s="32" t="s">
        <v>39</v>
      </c>
      <c r="G54" s="36" t="s">
        <v>39</v>
      </c>
      <c r="H54" s="16"/>
      <c r="I54" s="22" t="s">
        <v>39</v>
      </c>
      <c r="J54" s="21">
        <v>3</v>
      </c>
      <c r="K54" s="21"/>
    </row>
    <row r="55" spans="1:11" ht="13.5">
      <c r="A55" s="12" t="s">
        <v>128</v>
      </c>
      <c r="B55" s="12" t="s">
        <v>129</v>
      </c>
      <c r="C55" s="13" t="s">
        <v>27</v>
      </c>
      <c r="D55" s="17" t="s">
        <v>130</v>
      </c>
      <c r="E55" s="32">
        <v>62.25</v>
      </c>
      <c r="F55" s="15">
        <v>65</v>
      </c>
      <c r="G55" s="35">
        <f>E55*50%+F55*50%</f>
        <v>63.625</v>
      </c>
      <c r="H55" s="16"/>
      <c r="I55" s="20">
        <f>G55+H55</f>
        <v>63.625</v>
      </c>
      <c r="J55" s="21">
        <v>1</v>
      </c>
      <c r="K55" s="21" t="s">
        <v>16</v>
      </c>
    </row>
    <row r="56" spans="1:11" ht="13.5">
      <c r="A56" s="12" t="s">
        <v>131</v>
      </c>
      <c r="B56" s="12" t="s">
        <v>132</v>
      </c>
      <c r="C56" s="13" t="s">
        <v>27</v>
      </c>
      <c r="D56" s="17" t="s">
        <v>130</v>
      </c>
      <c r="E56" s="32" t="s">
        <v>39</v>
      </c>
      <c r="F56" s="32" t="s">
        <v>39</v>
      </c>
      <c r="G56" s="36" t="s">
        <v>39</v>
      </c>
      <c r="H56" s="16"/>
      <c r="I56" s="22" t="s">
        <v>39</v>
      </c>
      <c r="J56" s="21">
        <v>2</v>
      </c>
      <c r="K56" s="21"/>
    </row>
    <row r="57" spans="1:11" ht="13.5">
      <c r="A57" s="12" t="s">
        <v>133</v>
      </c>
      <c r="B57" s="12" t="s">
        <v>97</v>
      </c>
      <c r="C57" s="13" t="s">
        <v>27</v>
      </c>
      <c r="D57" s="17" t="s">
        <v>130</v>
      </c>
      <c r="E57" s="32" t="s">
        <v>39</v>
      </c>
      <c r="F57" s="32" t="s">
        <v>39</v>
      </c>
      <c r="G57" s="36" t="s">
        <v>39</v>
      </c>
      <c r="H57" s="16"/>
      <c r="I57" s="22" t="s">
        <v>39</v>
      </c>
      <c r="J57" s="21">
        <v>2</v>
      </c>
      <c r="K57" s="21"/>
    </row>
    <row r="58" spans="1:11" ht="13.5">
      <c r="A58" s="12" t="s">
        <v>134</v>
      </c>
      <c r="B58" s="12" t="s">
        <v>135</v>
      </c>
      <c r="C58" s="13" t="s">
        <v>27</v>
      </c>
      <c r="D58" s="17" t="s">
        <v>130</v>
      </c>
      <c r="E58" s="32" t="s">
        <v>39</v>
      </c>
      <c r="F58" s="32" t="s">
        <v>39</v>
      </c>
      <c r="G58" s="36" t="s">
        <v>39</v>
      </c>
      <c r="H58" s="16"/>
      <c r="I58" s="22" t="s">
        <v>39</v>
      </c>
      <c r="J58" s="21">
        <v>2</v>
      </c>
      <c r="K58" s="21"/>
    </row>
    <row r="59" spans="1:11" ht="13.5">
      <c r="A59" s="12" t="s">
        <v>136</v>
      </c>
      <c r="B59" s="12" t="s">
        <v>137</v>
      </c>
      <c r="C59" s="13" t="s">
        <v>27</v>
      </c>
      <c r="D59" s="17" t="s">
        <v>138</v>
      </c>
      <c r="E59" s="32">
        <v>67.65</v>
      </c>
      <c r="F59" s="34">
        <v>81</v>
      </c>
      <c r="G59" s="35">
        <f aca="true" t="shared" si="6" ref="G59:G74">E59*50%+F59*50%</f>
        <v>74.325</v>
      </c>
      <c r="H59" s="16"/>
      <c r="I59" s="20">
        <f aca="true" t="shared" si="7" ref="I59:I74">G59+H59</f>
        <v>74.325</v>
      </c>
      <c r="J59" s="21">
        <v>1</v>
      </c>
      <c r="K59" s="21" t="s">
        <v>16</v>
      </c>
    </row>
    <row r="60" spans="1:11" ht="13.5">
      <c r="A60" s="12" t="s">
        <v>139</v>
      </c>
      <c r="B60" s="12" t="s">
        <v>140</v>
      </c>
      <c r="C60" s="13" t="s">
        <v>27</v>
      </c>
      <c r="D60" s="17" t="s">
        <v>138</v>
      </c>
      <c r="E60" s="32">
        <v>78.4</v>
      </c>
      <c r="F60" s="34">
        <v>47</v>
      </c>
      <c r="G60" s="35">
        <f t="shared" si="6"/>
        <v>62.7</v>
      </c>
      <c r="H60" s="16"/>
      <c r="I60" s="20">
        <f t="shared" si="7"/>
        <v>62.7</v>
      </c>
      <c r="J60" s="21">
        <v>2</v>
      </c>
      <c r="K60" s="21" t="s">
        <v>16</v>
      </c>
    </row>
    <row r="61" spans="1:11" ht="13.5">
      <c r="A61" s="12" t="s">
        <v>141</v>
      </c>
      <c r="B61" s="12" t="s">
        <v>142</v>
      </c>
      <c r="C61" s="13" t="s">
        <v>27</v>
      </c>
      <c r="D61" s="17" t="s">
        <v>138</v>
      </c>
      <c r="E61" s="32">
        <v>66.05</v>
      </c>
      <c r="F61" s="34">
        <v>40</v>
      </c>
      <c r="G61" s="35">
        <f t="shared" si="6"/>
        <v>53.025</v>
      </c>
      <c r="H61" s="16"/>
      <c r="I61" s="20">
        <f t="shared" si="7"/>
        <v>53.025</v>
      </c>
      <c r="J61" s="21">
        <v>3</v>
      </c>
      <c r="K61" s="21" t="s">
        <v>16</v>
      </c>
    </row>
    <row r="62" spans="1:11" ht="13.5">
      <c r="A62" s="12" t="s">
        <v>143</v>
      </c>
      <c r="B62" s="12" t="s">
        <v>144</v>
      </c>
      <c r="C62" s="13" t="s">
        <v>27</v>
      </c>
      <c r="D62" s="17" t="s">
        <v>138</v>
      </c>
      <c r="E62" s="32">
        <v>70.45</v>
      </c>
      <c r="F62" s="34">
        <v>35</v>
      </c>
      <c r="G62" s="35">
        <f t="shared" si="6"/>
        <v>52.725</v>
      </c>
      <c r="H62" s="16"/>
      <c r="I62" s="20">
        <f t="shared" si="7"/>
        <v>52.725</v>
      </c>
      <c r="J62" s="21">
        <v>4</v>
      </c>
      <c r="K62" s="21"/>
    </row>
    <row r="63" spans="1:11" ht="13.5">
      <c r="A63" s="12" t="s">
        <v>145</v>
      </c>
      <c r="B63" s="12" t="s">
        <v>146</v>
      </c>
      <c r="C63" s="13" t="s">
        <v>27</v>
      </c>
      <c r="D63" s="17" t="s">
        <v>138</v>
      </c>
      <c r="E63" s="32">
        <v>63.15</v>
      </c>
      <c r="F63" s="34">
        <v>33</v>
      </c>
      <c r="G63" s="35">
        <f t="shared" si="6"/>
        <v>48.075</v>
      </c>
      <c r="H63" s="16"/>
      <c r="I63" s="20">
        <f t="shared" si="7"/>
        <v>48.075</v>
      </c>
      <c r="J63" s="21">
        <v>5</v>
      </c>
      <c r="K63" s="21"/>
    </row>
    <row r="64" spans="1:11" ht="13.5">
      <c r="A64" s="12" t="s">
        <v>147</v>
      </c>
      <c r="B64" s="12" t="s">
        <v>148</v>
      </c>
      <c r="C64" s="13" t="s">
        <v>27</v>
      </c>
      <c r="D64" s="17" t="s">
        <v>138</v>
      </c>
      <c r="E64" s="32">
        <v>67</v>
      </c>
      <c r="F64" s="34">
        <v>28</v>
      </c>
      <c r="G64" s="35">
        <f t="shared" si="6"/>
        <v>47.5</v>
      </c>
      <c r="H64" s="16"/>
      <c r="I64" s="20">
        <f t="shared" si="7"/>
        <v>47.5</v>
      </c>
      <c r="J64" s="21">
        <v>6</v>
      </c>
      <c r="K64" s="21"/>
    </row>
    <row r="65" spans="1:11" ht="13.5">
      <c r="A65" s="12" t="s">
        <v>149</v>
      </c>
      <c r="B65" s="12" t="s">
        <v>150</v>
      </c>
      <c r="C65" s="13" t="s">
        <v>27</v>
      </c>
      <c r="D65" s="17" t="s">
        <v>138</v>
      </c>
      <c r="E65" s="32">
        <v>61.85</v>
      </c>
      <c r="F65" s="34">
        <v>32</v>
      </c>
      <c r="G65" s="35">
        <f t="shared" si="6"/>
        <v>46.925</v>
      </c>
      <c r="H65" s="16"/>
      <c r="I65" s="20">
        <f t="shared" si="7"/>
        <v>46.925</v>
      </c>
      <c r="J65" s="21">
        <v>7</v>
      </c>
      <c r="K65" s="21"/>
    </row>
    <row r="66" spans="1:251" ht="13.5">
      <c r="A66" s="12" t="s">
        <v>151</v>
      </c>
      <c r="B66" s="12" t="s">
        <v>152</v>
      </c>
      <c r="C66" s="13" t="s">
        <v>98</v>
      </c>
      <c r="D66" s="17" t="s">
        <v>138</v>
      </c>
      <c r="E66" s="32">
        <v>69.2</v>
      </c>
      <c r="F66" s="34">
        <v>24</v>
      </c>
      <c r="G66" s="35">
        <f t="shared" si="6"/>
        <v>46.6</v>
      </c>
      <c r="H66" s="16"/>
      <c r="I66" s="20">
        <f t="shared" si="7"/>
        <v>46.6</v>
      </c>
      <c r="J66" s="21">
        <v>8</v>
      </c>
      <c r="K66" s="21"/>
      <c r="L66" s="2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</row>
    <row r="67" spans="1:251" ht="13.5">
      <c r="A67" s="12" t="s">
        <v>153</v>
      </c>
      <c r="B67" s="12" t="s">
        <v>154</v>
      </c>
      <c r="C67" s="13" t="s">
        <v>14</v>
      </c>
      <c r="D67" s="17" t="s">
        <v>138</v>
      </c>
      <c r="E67" s="32">
        <v>53</v>
      </c>
      <c r="F67" s="34">
        <v>30</v>
      </c>
      <c r="G67" s="35">
        <f t="shared" si="6"/>
        <v>41.5</v>
      </c>
      <c r="H67" s="16">
        <v>2.5</v>
      </c>
      <c r="I67" s="20">
        <f t="shared" si="7"/>
        <v>44</v>
      </c>
      <c r="J67" s="28">
        <v>9</v>
      </c>
      <c r="K67" s="21"/>
      <c r="L67" s="29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:11" ht="13.5">
      <c r="A68" s="12" t="s">
        <v>155</v>
      </c>
      <c r="B68" s="12" t="s">
        <v>156</v>
      </c>
      <c r="C68" s="13" t="s">
        <v>27</v>
      </c>
      <c r="D68" s="17" t="s">
        <v>138</v>
      </c>
      <c r="E68" s="32">
        <v>67.4</v>
      </c>
      <c r="F68" s="34">
        <v>20</v>
      </c>
      <c r="G68" s="35">
        <f t="shared" si="6"/>
        <v>43.7</v>
      </c>
      <c r="H68" s="16"/>
      <c r="I68" s="20">
        <f t="shared" si="7"/>
        <v>43.7</v>
      </c>
      <c r="J68" s="21">
        <v>10</v>
      </c>
      <c r="K68" s="21"/>
    </row>
    <row r="69" spans="1:11" ht="13.5">
      <c r="A69" s="12" t="s">
        <v>157</v>
      </c>
      <c r="B69" s="12" t="s">
        <v>158</v>
      </c>
      <c r="C69" s="13" t="s">
        <v>27</v>
      </c>
      <c r="D69" s="17" t="s">
        <v>138</v>
      </c>
      <c r="E69" s="32">
        <v>61.1</v>
      </c>
      <c r="F69" s="34">
        <v>24</v>
      </c>
      <c r="G69" s="35">
        <f t="shared" si="6"/>
        <v>42.55</v>
      </c>
      <c r="H69" s="16"/>
      <c r="I69" s="20">
        <f t="shared" si="7"/>
        <v>42.55</v>
      </c>
      <c r="J69" s="21">
        <v>11</v>
      </c>
      <c r="K69" s="21"/>
    </row>
    <row r="70" spans="1:12" s="2" customFormat="1" ht="13.5">
      <c r="A70" s="12" t="s">
        <v>159</v>
      </c>
      <c r="B70" s="12" t="s">
        <v>160</v>
      </c>
      <c r="C70" s="13" t="s">
        <v>27</v>
      </c>
      <c r="D70" s="17" t="s">
        <v>138</v>
      </c>
      <c r="E70" s="32">
        <v>51.65</v>
      </c>
      <c r="F70" s="34">
        <v>31</v>
      </c>
      <c r="G70" s="35">
        <f t="shared" si="6"/>
        <v>41.325</v>
      </c>
      <c r="H70" s="16"/>
      <c r="I70" s="20">
        <f t="shared" si="7"/>
        <v>41.325</v>
      </c>
      <c r="J70" s="21">
        <v>12</v>
      </c>
      <c r="K70" s="21"/>
      <c r="L70" s="7"/>
    </row>
    <row r="71" spans="1:11" ht="13.5">
      <c r="A71" s="12" t="s">
        <v>161</v>
      </c>
      <c r="B71" s="12" t="s">
        <v>162</v>
      </c>
      <c r="C71" s="13" t="s">
        <v>27</v>
      </c>
      <c r="D71" s="17" t="s">
        <v>138</v>
      </c>
      <c r="E71" s="32">
        <v>59.05</v>
      </c>
      <c r="F71" s="34">
        <v>20</v>
      </c>
      <c r="G71" s="35">
        <f t="shared" si="6"/>
        <v>39.525</v>
      </c>
      <c r="H71" s="16"/>
      <c r="I71" s="20">
        <f t="shared" si="7"/>
        <v>39.525</v>
      </c>
      <c r="J71" s="21">
        <v>13</v>
      </c>
      <c r="K71" s="21"/>
    </row>
    <row r="72" spans="1:11" ht="13.5">
      <c r="A72" s="12" t="s">
        <v>163</v>
      </c>
      <c r="B72" s="12" t="s">
        <v>164</v>
      </c>
      <c r="C72" s="13" t="s">
        <v>27</v>
      </c>
      <c r="D72" s="17" t="s">
        <v>138</v>
      </c>
      <c r="E72" s="32">
        <v>48.3</v>
      </c>
      <c r="F72" s="34">
        <v>19</v>
      </c>
      <c r="G72" s="35">
        <f t="shared" si="6"/>
        <v>33.65</v>
      </c>
      <c r="H72" s="16"/>
      <c r="I72" s="20">
        <f t="shared" si="7"/>
        <v>33.65</v>
      </c>
      <c r="J72" s="21">
        <v>14</v>
      </c>
      <c r="K72" s="21"/>
    </row>
    <row r="73" spans="1:11" ht="13.5">
      <c r="A73" s="12" t="s">
        <v>165</v>
      </c>
      <c r="B73" s="12" t="s">
        <v>166</v>
      </c>
      <c r="C73" s="13" t="s">
        <v>27</v>
      </c>
      <c r="D73" s="17" t="s">
        <v>138</v>
      </c>
      <c r="E73" s="32">
        <v>45.7</v>
      </c>
      <c r="F73" s="34">
        <v>21</v>
      </c>
      <c r="G73" s="35">
        <f t="shared" si="6"/>
        <v>33.35</v>
      </c>
      <c r="H73" s="16"/>
      <c r="I73" s="20">
        <f t="shared" si="7"/>
        <v>33.35</v>
      </c>
      <c r="J73" s="21">
        <v>15</v>
      </c>
      <c r="K73" s="21"/>
    </row>
    <row r="74" spans="1:11" ht="13.5">
      <c r="A74" s="12" t="s">
        <v>167</v>
      </c>
      <c r="B74" s="12" t="s">
        <v>168</v>
      </c>
      <c r="C74" s="13" t="s">
        <v>27</v>
      </c>
      <c r="D74" s="17" t="s">
        <v>138</v>
      </c>
      <c r="E74" s="32">
        <v>49.45</v>
      </c>
      <c r="F74" s="34">
        <v>15</v>
      </c>
      <c r="G74" s="35">
        <f t="shared" si="6"/>
        <v>32.225</v>
      </c>
      <c r="H74" s="16"/>
      <c r="I74" s="20">
        <f t="shared" si="7"/>
        <v>32.225</v>
      </c>
      <c r="J74" s="21">
        <v>16</v>
      </c>
      <c r="K74" s="21"/>
    </row>
    <row r="75" spans="1:11" ht="13.5">
      <c r="A75" s="12" t="s">
        <v>169</v>
      </c>
      <c r="B75" s="12" t="s">
        <v>170</v>
      </c>
      <c r="C75" s="13" t="s">
        <v>27</v>
      </c>
      <c r="D75" s="17" t="s">
        <v>138</v>
      </c>
      <c r="E75" s="32" t="s">
        <v>39</v>
      </c>
      <c r="F75" s="32" t="s">
        <v>39</v>
      </c>
      <c r="G75" s="36" t="s">
        <v>39</v>
      </c>
      <c r="H75" s="16"/>
      <c r="I75" s="22" t="s">
        <v>39</v>
      </c>
      <c r="J75" s="21">
        <v>17</v>
      </c>
      <c r="K75" s="21"/>
    </row>
    <row r="76" spans="1:11" ht="13.5">
      <c r="A76" s="12" t="s">
        <v>171</v>
      </c>
      <c r="B76" s="12" t="s">
        <v>172</v>
      </c>
      <c r="C76" s="13" t="s">
        <v>27</v>
      </c>
      <c r="D76" s="17" t="s">
        <v>138</v>
      </c>
      <c r="E76" s="32" t="s">
        <v>39</v>
      </c>
      <c r="F76" s="32" t="s">
        <v>39</v>
      </c>
      <c r="G76" s="36" t="s">
        <v>39</v>
      </c>
      <c r="H76" s="16"/>
      <c r="I76" s="22" t="s">
        <v>39</v>
      </c>
      <c r="J76" s="21">
        <v>17</v>
      </c>
      <c r="K76" s="21"/>
    </row>
    <row r="77" spans="1:11" ht="13.5">
      <c r="A77" s="12" t="s">
        <v>173</v>
      </c>
      <c r="B77" s="12" t="s">
        <v>174</v>
      </c>
      <c r="C77" s="13" t="s">
        <v>27</v>
      </c>
      <c r="D77" s="17" t="s">
        <v>175</v>
      </c>
      <c r="E77" s="32">
        <v>69.65</v>
      </c>
      <c r="F77" s="15">
        <v>82</v>
      </c>
      <c r="G77" s="35">
        <f aca="true" t="shared" si="8" ref="G77:G100">E77*50%+F77*50%</f>
        <v>75.825</v>
      </c>
      <c r="H77" s="16"/>
      <c r="I77" s="20">
        <f aca="true" t="shared" si="9" ref="I77:I100">G77+H77</f>
        <v>75.825</v>
      </c>
      <c r="J77" s="21">
        <v>1</v>
      </c>
      <c r="K77" s="21" t="s">
        <v>16</v>
      </c>
    </row>
    <row r="78" spans="1:11" ht="13.5">
      <c r="A78" s="12" t="s">
        <v>176</v>
      </c>
      <c r="B78" s="12" t="s">
        <v>177</v>
      </c>
      <c r="C78" s="13" t="s">
        <v>27</v>
      </c>
      <c r="D78" s="17" t="s">
        <v>175</v>
      </c>
      <c r="E78" s="32">
        <v>78.5</v>
      </c>
      <c r="F78" s="15">
        <v>72</v>
      </c>
      <c r="G78" s="35">
        <f t="shared" si="8"/>
        <v>75.25</v>
      </c>
      <c r="H78" s="16"/>
      <c r="I78" s="20">
        <f t="shared" si="9"/>
        <v>75.25</v>
      </c>
      <c r="J78" s="21">
        <v>2</v>
      </c>
      <c r="K78" s="21" t="s">
        <v>16</v>
      </c>
    </row>
    <row r="79" spans="1:11" ht="13.5">
      <c r="A79" s="12" t="s">
        <v>178</v>
      </c>
      <c r="B79" s="12" t="s">
        <v>179</v>
      </c>
      <c r="C79" s="13" t="s">
        <v>27</v>
      </c>
      <c r="D79" s="17" t="s">
        <v>175</v>
      </c>
      <c r="E79" s="32">
        <v>78.6</v>
      </c>
      <c r="F79" s="15">
        <v>70</v>
      </c>
      <c r="G79" s="35">
        <f t="shared" si="8"/>
        <v>74.3</v>
      </c>
      <c r="H79" s="16"/>
      <c r="I79" s="20">
        <f t="shared" si="9"/>
        <v>74.3</v>
      </c>
      <c r="J79" s="21">
        <v>3</v>
      </c>
      <c r="K79" s="21" t="s">
        <v>16</v>
      </c>
    </row>
    <row r="80" spans="1:11" ht="13.5">
      <c r="A80" s="12" t="s">
        <v>180</v>
      </c>
      <c r="B80" s="12" t="s">
        <v>181</v>
      </c>
      <c r="C80" s="13" t="s">
        <v>27</v>
      </c>
      <c r="D80" s="17" t="s">
        <v>175</v>
      </c>
      <c r="E80" s="32">
        <v>77.35</v>
      </c>
      <c r="F80" s="15">
        <v>68</v>
      </c>
      <c r="G80" s="35">
        <f t="shared" si="8"/>
        <v>72.675</v>
      </c>
      <c r="H80" s="16"/>
      <c r="I80" s="20">
        <f t="shared" si="9"/>
        <v>72.675</v>
      </c>
      <c r="J80" s="21">
        <v>4</v>
      </c>
      <c r="K80" s="21"/>
    </row>
    <row r="81" spans="1:11" ht="13.5">
      <c r="A81" s="12" t="s">
        <v>182</v>
      </c>
      <c r="B81" s="12" t="s">
        <v>183</v>
      </c>
      <c r="C81" s="13" t="s">
        <v>27</v>
      </c>
      <c r="D81" s="17" t="s">
        <v>175</v>
      </c>
      <c r="E81" s="32">
        <v>71.2</v>
      </c>
      <c r="F81" s="15">
        <v>72</v>
      </c>
      <c r="G81" s="35">
        <f t="shared" si="8"/>
        <v>71.6</v>
      </c>
      <c r="H81" s="16"/>
      <c r="I81" s="20">
        <f t="shared" si="9"/>
        <v>71.6</v>
      </c>
      <c r="J81" s="21">
        <v>5</v>
      </c>
      <c r="K81" s="21"/>
    </row>
    <row r="82" spans="1:11" ht="13.5">
      <c r="A82" s="12" t="s">
        <v>184</v>
      </c>
      <c r="B82" s="12" t="s">
        <v>185</v>
      </c>
      <c r="C82" s="13" t="s">
        <v>14</v>
      </c>
      <c r="D82" s="17" t="s">
        <v>175</v>
      </c>
      <c r="E82" s="32">
        <v>68</v>
      </c>
      <c r="F82" s="15">
        <v>70</v>
      </c>
      <c r="G82" s="35">
        <f t="shared" si="8"/>
        <v>69</v>
      </c>
      <c r="H82" s="16">
        <v>2.5</v>
      </c>
      <c r="I82" s="20">
        <f t="shared" si="9"/>
        <v>71.5</v>
      </c>
      <c r="J82" s="21">
        <v>6</v>
      </c>
      <c r="K82" s="21"/>
    </row>
    <row r="83" spans="1:11" ht="13.5">
      <c r="A83" s="12" t="s">
        <v>186</v>
      </c>
      <c r="B83" s="12" t="s">
        <v>187</v>
      </c>
      <c r="C83" s="13" t="s">
        <v>27</v>
      </c>
      <c r="D83" s="17" t="s">
        <v>175</v>
      </c>
      <c r="E83" s="32">
        <v>70.2</v>
      </c>
      <c r="F83" s="15">
        <v>70</v>
      </c>
      <c r="G83" s="35">
        <f t="shared" si="8"/>
        <v>70.1</v>
      </c>
      <c r="H83" s="16"/>
      <c r="I83" s="20">
        <f t="shared" si="9"/>
        <v>70.1</v>
      </c>
      <c r="J83" s="21">
        <v>7</v>
      </c>
      <c r="K83" s="21"/>
    </row>
    <row r="84" spans="1:11" ht="13.5">
      <c r="A84" s="12" t="s">
        <v>188</v>
      </c>
      <c r="B84" s="12" t="s">
        <v>189</v>
      </c>
      <c r="C84" s="13" t="s">
        <v>27</v>
      </c>
      <c r="D84" s="17" t="s">
        <v>175</v>
      </c>
      <c r="E84" s="32">
        <v>73.5</v>
      </c>
      <c r="F84" s="15">
        <v>64</v>
      </c>
      <c r="G84" s="35">
        <f t="shared" si="8"/>
        <v>68.75</v>
      </c>
      <c r="H84" s="16"/>
      <c r="I84" s="20">
        <f t="shared" si="9"/>
        <v>68.75</v>
      </c>
      <c r="J84" s="21">
        <v>8</v>
      </c>
      <c r="K84" s="21"/>
    </row>
    <row r="85" spans="1:11" ht="13.5">
      <c r="A85" s="12" t="s">
        <v>190</v>
      </c>
      <c r="B85" s="12" t="s">
        <v>191</v>
      </c>
      <c r="C85" s="13" t="s">
        <v>27</v>
      </c>
      <c r="D85" s="17" t="s">
        <v>175</v>
      </c>
      <c r="E85" s="32">
        <v>74.6</v>
      </c>
      <c r="F85" s="15">
        <v>62</v>
      </c>
      <c r="G85" s="35">
        <f t="shared" si="8"/>
        <v>68.3</v>
      </c>
      <c r="H85" s="16"/>
      <c r="I85" s="20">
        <f t="shared" si="9"/>
        <v>68.3</v>
      </c>
      <c r="J85" s="21">
        <v>9</v>
      </c>
      <c r="K85" s="21"/>
    </row>
    <row r="86" spans="1:11" ht="13.5">
      <c r="A86" s="12" t="s">
        <v>192</v>
      </c>
      <c r="B86" s="12" t="s">
        <v>193</v>
      </c>
      <c r="C86" s="13" t="s">
        <v>27</v>
      </c>
      <c r="D86" s="17" t="s">
        <v>175</v>
      </c>
      <c r="E86" s="32">
        <v>68.15</v>
      </c>
      <c r="F86" s="15">
        <v>64</v>
      </c>
      <c r="G86" s="35">
        <f t="shared" si="8"/>
        <v>66.075</v>
      </c>
      <c r="H86" s="16"/>
      <c r="I86" s="20">
        <f t="shared" si="9"/>
        <v>66.075</v>
      </c>
      <c r="J86" s="21">
        <v>10</v>
      </c>
      <c r="K86" s="21"/>
    </row>
    <row r="87" spans="1:11" ht="13.5">
      <c r="A87" s="12" t="s">
        <v>194</v>
      </c>
      <c r="B87" s="12" t="s">
        <v>195</v>
      </c>
      <c r="C87" s="13" t="s">
        <v>27</v>
      </c>
      <c r="D87" s="17" t="s">
        <v>175</v>
      </c>
      <c r="E87" s="32">
        <v>64.45</v>
      </c>
      <c r="F87" s="15">
        <v>67</v>
      </c>
      <c r="G87" s="35">
        <f t="shared" si="8"/>
        <v>65.725</v>
      </c>
      <c r="H87" s="16"/>
      <c r="I87" s="20">
        <f t="shared" si="9"/>
        <v>65.725</v>
      </c>
      <c r="J87" s="21">
        <v>11</v>
      </c>
      <c r="K87" s="21"/>
    </row>
    <row r="88" spans="1:11" ht="13.5">
      <c r="A88" s="12" t="s">
        <v>196</v>
      </c>
      <c r="B88" s="12" t="s">
        <v>197</v>
      </c>
      <c r="C88" s="13" t="s">
        <v>27</v>
      </c>
      <c r="D88" s="17" t="s">
        <v>175</v>
      </c>
      <c r="E88" s="32">
        <v>76.9</v>
      </c>
      <c r="F88" s="15">
        <v>52</v>
      </c>
      <c r="G88" s="35">
        <f t="shared" si="8"/>
        <v>64.45</v>
      </c>
      <c r="H88" s="16"/>
      <c r="I88" s="20">
        <f t="shared" si="9"/>
        <v>64.45</v>
      </c>
      <c r="J88" s="21">
        <v>12</v>
      </c>
      <c r="K88" s="21"/>
    </row>
    <row r="89" spans="1:11" ht="13.5">
      <c r="A89" s="12" t="s">
        <v>198</v>
      </c>
      <c r="B89" s="12" t="s">
        <v>199</v>
      </c>
      <c r="C89" s="13" t="s">
        <v>27</v>
      </c>
      <c r="D89" s="17" t="s">
        <v>175</v>
      </c>
      <c r="E89" s="32">
        <v>73.55</v>
      </c>
      <c r="F89" s="15">
        <v>52</v>
      </c>
      <c r="G89" s="35">
        <f t="shared" si="8"/>
        <v>62.775</v>
      </c>
      <c r="H89" s="16"/>
      <c r="I89" s="20">
        <f t="shared" si="9"/>
        <v>62.775</v>
      </c>
      <c r="J89" s="21">
        <v>13</v>
      </c>
      <c r="K89" s="21"/>
    </row>
    <row r="90" spans="1:11" ht="13.5">
      <c r="A90" s="12" t="s">
        <v>200</v>
      </c>
      <c r="B90" s="12" t="s">
        <v>201</v>
      </c>
      <c r="C90" s="13" t="s">
        <v>27</v>
      </c>
      <c r="D90" s="17" t="s">
        <v>175</v>
      </c>
      <c r="E90" s="32">
        <v>76.95</v>
      </c>
      <c r="F90" s="15">
        <v>47</v>
      </c>
      <c r="G90" s="35">
        <f t="shared" si="8"/>
        <v>61.975</v>
      </c>
      <c r="H90" s="16"/>
      <c r="I90" s="20">
        <f t="shared" si="9"/>
        <v>61.975</v>
      </c>
      <c r="J90" s="21">
        <v>14</v>
      </c>
      <c r="K90" s="21"/>
    </row>
    <row r="91" spans="1:11" ht="13.5">
      <c r="A91" s="12" t="s">
        <v>202</v>
      </c>
      <c r="B91" s="12" t="s">
        <v>140</v>
      </c>
      <c r="C91" s="13" t="s">
        <v>27</v>
      </c>
      <c r="D91" s="17" t="s">
        <v>175</v>
      </c>
      <c r="E91" s="32">
        <v>65.3</v>
      </c>
      <c r="F91" s="15">
        <v>57</v>
      </c>
      <c r="G91" s="35">
        <f t="shared" si="8"/>
        <v>61.15</v>
      </c>
      <c r="H91" s="16"/>
      <c r="I91" s="20">
        <f t="shared" si="9"/>
        <v>61.15</v>
      </c>
      <c r="J91" s="21">
        <v>15</v>
      </c>
      <c r="K91" s="21"/>
    </row>
    <row r="92" spans="1:11" ht="13.5">
      <c r="A92" s="12" t="s">
        <v>203</v>
      </c>
      <c r="B92" s="12" t="s">
        <v>204</v>
      </c>
      <c r="C92" s="13" t="s">
        <v>14</v>
      </c>
      <c r="D92" s="17" t="s">
        <v>175</v>
      </c>
      <c r="E92" s="32">
        <v>67.45</v>
      </c>
      <c r="F92" s="15">
        <v>47</v>
      </c>
      <c r="G92" s="35">
        <f t="shared" si="8"/>
        <v>57.225</v>
      </c>
      <c r="H92" s="16">
        <v>2.5</v>
      </c>
      <c r="I92" s="20">
        <f t="shared" si="9"/>
        <v>59.725</v>
      </c>
      <c r="J92" s="21">
        <v>16</v>
      </c>
      <c r="K92" s="21"/>
    </row>
    <row r="93" spans="1:11" ht="13.5">
      <c r="A93" s="12" t="s">
        <v>205</v>
      </c>
      <c r="B93" s="12" t="s">
        <v>206</v>
      </c>
      <c r="C93" s="13" t="s">
        <v>14</v>
      </c>
      <c r="D93" s="17" t="s">
        <v>175</v>
      </c>
      <c r="E93" s="32">
        <v>58.3</v>
      </c>
      <c r="F93" s="15">
        <v>55</v>
      </c>
      <c r="G93" s="35">
        <f t="shared" si="8"/>
        <v>56.65</v>
      </c>
      <c r="H93" s="16">
        <v>2.5</v>
      </c>
      <c r="I93" s="20">
        <f t="shared" si="9"/>
        <v>59.15</v>
      </c>
      <c r="J93" s="21">
        <v>17</v>
      </c>
      <c r="K93" s="21"/>
    </row>
    <row r="94" spans="1:11" ht="13.5">
      <c r="A94" s="12" t="s">
        <v>207</v>
      </c>
      <c r="B94" s="12" t="s">
        <v>208</v>
      </c>
      <c r="C94" s="13" t="s">
        <v>14</v>
      </c>
      <c r="D94" s="17" t="s">
        <v>175</v>
      </c>
      <c r="E94" s="32">
        <v>54.25</v>
      </c>
      <c r="F94" s="15">
        <v>55</v>
      </c>
      <c r="G94" s="35">
        <f t="shared" si="8"/>
        <v>54.625</v>
      </c>
      <c r="H94" s="16">
        <v>2.5</v>
      </c>
      <c r="I94" s="20">
        <f t="shared" si="9"/>
        <v>57.125</v>
      </c>
      <c r="J94" s="21">
        <v>18</v>
      </c>
      <c r="K94" s="21"/>
    </row>
    <row r="95" spans="1:11" ht="13.5">
      <c r="A95" s="12" t="s">
        <v>209</v>
      </c>
      <c r="B95" s="12" t="s">
        <v>210</v>
      </c>
      <c r="C95" s="13" t="s">
        <v>14</v>
      </c>
      <c r="D95" s="17" t="s">
        <v>175</v>
      </c>
      <c r="E95" s="32">
        <v>48.75</v>
      </c>
      <c r="F95" s="15">
        <v>45</v>
      </c>
      <c r="G95" s="35">
        <f t="shared" si="8"/>
        <v>46.875</v>
      </c>
      <c r="H95" s="16">
        <v>2.5</v>
      </c>
      <c r="I95" s="20">
        <f t="shared" si="9"/>
        <v>49.375</v>
      </c>
      <c r="J95" s="21">
        <v>19</v>
      </c>
      <c r="K95" s="21"/>
    </row>
    <row r="96" spans="1:11" ht="13.5">
      <c r="A96" s="12" t="s">
        <v>211</v>
      </c>
      <c r="B96" s="12" t="s">
        <v>212</v>
      </c>
      <c r="C96" s="13" t="s">
        <v>14</v>
      </c>
      <c r="D96" s="17" t="s">
        <v>175</v>
      </c>
      <c r="E96" s="32">
        <v>57.95</v>
      </c>
      <c r="F96" s="15">
        <v>32</v>
      </c>
      <c r="G96" s="35">
        <f t="shared" si="8"/>
        <v>44.975</v>
      </c>
      <c r="H96" s="16">
        <v>2.5</v>
      </c>
      <c r="I96" s="20">
        <f t="shared" si="9"/>
        <v>47.475</v>
      </c>
      <c r="J96" s="21">
        <v>20</v>
      </c>
      <c r="K96" s="21"/>
    </row>
    <row r="97" spans="1:11" ht="13.5">
      <c r="A97" s="12" t="s">
        <v>213</v>
      </c>
      <c r="B97" s="12" t="s">
        <v>214</v>
      </c>
      <c r="C97" s="13" t="s">
        <v>27</v>
      </c>
      <c r="D97" s="17" t="s">
        <v>175</v>
      </c>
      <c r="E97" s="32">
        <v>65.6</v>
      </c>
      <c r="F97" s="15">
        <v>28</v>
      </c>
      <c r="G97" s="35">
        <f t="shared" si="8"/>
        <v>46.8</v>
      </c>
      <c r="H97" s="16"/>
      <c r="I97" s="20">
        <f t="shared" si="9"/>
        <v>46.8</v>
      </c>
      <c r="J97" s="21">
        <v>21</v>
      </c>
      <c r="K97" s="21"/>
    </row>
    <row r="98" spans="1:11" ht="13.5">
      <c r="A98" s="12" t="s">
        <v>215</v>
      </c>
      <c r="B98" s="12" t="s">
        <v>216</v>
      </c>
      <c r="C98" s="13" t="s">
        <v>14</v>
      </c>
      <c r="D98" s="17" t="s">
        <v>175</v>
      </c>
      <c r="E98" s="32">
        <v>62.55</v>
      </c>
      <c r="F98" s="15">
        <v>24</v>
      </c>
      <c r="G98" s="35">
        <f t="shared" si="8"/>
        <v>43.275</v>
      </c>
      <c r="H98" s="16">
        <v>2.5</v>
      </c>
      <c r="I98" s="20">
        <f t="shared" si="9"/>
        <v>45.775</v>
      </c>
      <c r="J98" s="21">
        <v>22</v>
      </c>
      <c r="K98" s="21"/>
    </row>
    <row r="99" spans="1:11" ht="13.5">
      <c r="A99" s="12" t="s">
        <v>217</v>
      </c>
      <c r="B99" s="12" t="s">
        <v>218</v>
      </c>
      <c r="C99" s="13" t="s">
        <v>27</v>
      </c>
      <c r="D99" s="17" t="s">
        <v>175</v>
      </c>
      <c r="E99" s="32">
        <v>56.35</v>
      </c>
      <c r="F99" s="15">
        <v>28</v>
      </c>
      <c r="G99" s="35">
        <f t="shared" si="8"/>
        <v>42.175</v>
      </c>
      <c r="H99" s="16"/>
      <c r="I99" s="20">
        <f t="shared" si="9"/>
        <v>42.175</v>
      </c>
      <c r="J99" s="21">
        <v>23</v>
      </c>
      <c r="K99" s="21"/>
    </row>
    <row r="100" spans="1:11" ht="13.5">
      <c r="A100" s="12" t="s">
        <v>219</v>
      </c>
      <c r="B100" s="12" t="s">
        <v>220</v>
      </c>
      <c r="C100" s="13" t="s">
        <v>27</v>
      </c>
      <c r="D100" s="17" t="s">
        <v>175</v>
      </c>
      <c r="E100" s="32">
        <v>55.7</v>
      </c>
      <c r="F100" s="15">
        <v>16</v>
      </c>
      <c r="G100" s="35">
        <f t="shared" si="8"/>
        <v>35.85</v>
      </c>
      <c r="H100" s="16"/>
      <c r="I100" s="20">
        <f t="shared" si="9"/>
        <v>35.85</v>
      </c>
      <c r="J100" s="21">
        <v>24</v>
      </c>
      <c r="K100" s="21"/>
    </row>
    <row r="101" spans="1:11" ht="13.5">
      <c r="A101" s="12" t="s">
        <v>221</v>
      </c>
      <c r="B101" s="12" t="s">
        <v>222</v>
      </c>
      <c r="C101" s="13" t="s">
        <v>14</v>
      </c>
      <c r="D101" s="17" t="s">
        <v>175</v>
      </c>
      <c r="E101" s="32" t="s">
        <v>39</v>
      </c>
      <c r="F101" s="32" t="s">
        <v>39</v>
      </c>
      <c r="G101" s="36" t="s">
        <v>39</v>
      </c>
      <c r="H101" s="16">
        <v>2.5</v>
      </c>
      <c r="I101" s="22" t="s">
        <v>39</v>
      </c>
      <c r="J101" s="21">
        <v>25</v>
      </c>
      <c r="K101" s="21"/>
    </row>
    <row r="102" spans="1:11" ht="13.5">
      <c r="A102" s="12" t="s">
        <v>223</v>
      </c>
      <c r="B102" s="12" t="s">
        <v>224</v>
      </c>
      <c r="C102" s="13" t="s">
        <v>27</v>
      </c>
      <c r="D102" s="17" t="s">
        <v>225</v>
      </c>
      <c r="E102" s="32">
        <v>64</v>
      </c>
      <c r="F102" s="15">
        <v>72</v>
      </c>
      <c r="G102" s="35">
        <f>E102*50%+F102*50%</f>
        <v>68</v>
      </c>
      <c r="H102" s="16"/>
      <c r="I102" s="20">
        <f>G102+H102</f>
        <v>68</v>
      </c>
      <c r="J102" s="21">
        <v>1</v>
      </c>
      <c r="K102" s="21" t="s">
        <v>16</v>
      </c>
    </row>
    <row r="103" spans="1:11" ht="13.5">
      <c r="A103" s="12" t="s">
        <v>226</v>
      </c>
      <c r="B103" s="12" t="s">
        <v>227</v>
      </c>
      <c r="C103" s="13" t="s">
        <v>27</v>
      </c>
      <c r="D103" s="17" t="s">
        <v>225</v>
      </c>
      <c r="E103" s="32">
        <v>73.35</v>
      </c>
      <c r="F103" s="15">
        <v>54</v>
      </c>
      <c r="G103" s="35">
        <f>E103*50%+F103*50%</f>
        <v>63.675</v>
      </c>
      <c r="H103" s="16"/>
      <c r="I103" s="20">
        <f>G103+H103</f>
        <v>63.675</v>
      </c>
      <c r="J103" s="21">
        <v>2</v>
      </c>
      <c r="K103" s="21" t="s">
        <v>16</v>
      </c>
    </row>
    <row r="104" spans="1:11" ht="13.5">
      <c r="A104" s="12" t="s">
        <v>228</v>
      </c>
      <c r="B104" s="12" t="s">
        <v>229</v>
      </c>
      <c r="C104" s="13" t="s">
        <v>14</v>
      </c>
      <c r="D104" s="17" t="s">
        <v>225</v>
      </c>
      <c r="E104" s="32">
        <v>61.8</v>
      </c>
      <c r="F104" s="15">
        <v>55</v>
      </c>
      <c r="G104" s="35">
        <f>E104*50%+F104*50%</f>
        <v>58.4</v>
      </c>
      <c r="H104" s="16">
        <v>2.5</v>
      </c>
      <c r="I104" s="20">
        <f>G104+H104</f>
        <v>60.9</v>
      </c>
      <c r="J104" s="21">
        <v>3</v>
      </c>
      <c r="K104" s="21" t="s">
        <v>16</v>
      </c>
    </row>
    <row r="105" spans="1:11" ht="13.5">
      <c r="A105" s="12" t="s">
        <v>230</v>
      </c>
      <c r="B105" s="12" t="s">
        <v>231</v>
      </c>
      <c r="C105" s="13" t="s">
        <v>27</v>
      </c>
      <c r="D105" s="17" t="s">
        <v>225</v>
      </c>
      <c r="E105" s="32">
        <v>54.85</v>
      </c>
      <c r="F105" s="15">
        <v>53</v>
      </c>
      <c r="G105" s="35">
        <f>E105*50%+F105*50%</f>
        <v>53.925</v>
      </c>
      <c r="H105" s="16"/>
      <c r="I105" s="20">
        <f>G105+H105</f>
        <v>53.925</v>
      </c>
      <c r="J105" s="21">
        <v>4</v>
      </c>
      <c r="K105" s="21"/>
    </row>
    <row r="106" spans="1:11" ht="13.5">
      <c r="A106" s="12" t="s">
        <v>232</v>
      </c>
      <c r="B106" s="12" t="s">
        <v>233</v>
      </c>
      <c r="C106" s="13" t="s">
        <v>27</v>
      </c>
      <c r="D106" s="17" t="s">
        <v>225</v>
      </c>
      <c r="E106" s="32">
        <v>43.7</v>
      </c>
      <c r="F106" s="15">
        <v>23</v>
      </c>
      <c r="G106" s="35">
        <f>E106*50%+F106*50%</f>
        <v>33.35</v>
      </c>
      <c r="H106" s="16"/>
      <c r="I106" s="20">
        <f>G106+H106</f>
        <v>33.35</v>
      </c>
      <c r="J106" s="21">
        <v>5</v>
      </c>
      <c r="K106" s="21"/>
    </row>
    <row r="107" spans="1:11" ht="13.5">
      <c r="A107" s="12" t="s">
        <v>234</v>
      </c>
      <c r="B107" s="12" t="s">
        <v>235</v>
      </c>
      <c r="C107" s="13" t="s">
        <v>14</v>
      </c>
      <c r="D107" s="17" t="s">
        <v>225</v>
      </c>
      <c r="E107" s="32" t="s">
        <v>39</v>
      </c>
      <c r="F107" s="32" t="s">
        <v>39</v>
      </c>
      <c r="G107" s="36" t="s">
        <v>39</v>
      </c>
      <c r="H107" s="16">
        <v>2.5</v>
      </c>
      <c r="I107" s="22" t="s">
        <v>39</v>
      </c>
      <c r="J107" s="21">
        <v>6</v>
      </c>
      <c r="K107" s="21"/>
    </row>
    <row r="108" spans="1:11" ht="13.5">
      <c r="A108" s="12" t="s">
        <v>236</v>
      </c>
      <c r="B108" s="12" t="s">
        <v>237</v>
      </c>
      <c r="C108" s="13" t="s">
        <v>27</v>
      </c>
      <c r="D108" s="17" t="s">
        <v>238</v>
      </c>
      <c r="E108" s="32">
        <v>65.3</v>
      </c>
      <c r="F108" s="34">
        <v>64</v>
      </c>
      <c r="G108" s="35">
        <f aca="true" t="shared" si="10" ref="G108:G115">E108*50%+F108*50%</f>
        <v>64.65</v>
      </c>
      <c r="H108" s="16"/>
      <c r="I108" s="20">
        <f aca="true" t="shared" si="11" ref="I108:I115">G108+H108</f>
        <v>64.65</v>
      </c>
      <c r="J108" s="21">
        <v>1</v>
      </c>
      <c r="K108" s="21" t="s">
        <v>16</v>
      </c>
    </row>
    <row r="109" spans="1:11" ht="13.5">
      <c r="A109" s="12" t="s">
        <v>239</v>
      </c>
      <c r="B109" s="12" t="s">
        <v>240</v>
      </c>
      <c r="C109" s="13" t="s">
        <v>14</v>
      </c>
      <c r="D109" s="17" t="s">
        <v>238</v>
      </c>
      <c r="E109" s="32">
        <v>74.25</v>
      </c>
      <c r="F109" s="34">
        <v>32</v>
      </c>
      <c r="G109" s="35">
        <f t="shared" si="10"/>
        <v>53.125</v>
      </c>
      <c r="H109" s="16">
        <v>2.5</v>
      </c>
      <c r="I109" s="20">
        <f t="shared" si="11"/>
        <v>55.625</v>
      </c>
      <c r="J109" s="21">
        <v>2</v>
      </c>
      <c r="K109" s="21" t="s">
        <v>16</v>
      </c>
    </row>
    <row r="110" spans="1:11" ht="13.5">
      <c r="A110" s="12" t="s">
        <v>241</v>
      </c>
      <c r="B110" s="12" t="s">
        <v>242</v>
      </c>
      <c r="C110" s="13" t="s">
        <v>27</v>
      </c>
      <c r="D110" s="17" t="s">
        <v>238</v>
      </c>
      <c r="E110" s="32">
        <v>68.45</v>
      </c>
      <c r="F110" s="34">
        <v>41</v>
      </c>
      <c r="G110" s="35">
        <f t="shared" si="10"/>
        <v>54.725</v>
      </c>
      <c r="H110" s="16"/>
      <c r="I110" s="20">
        <f t="shared" si="11"/>
        <v>54.725</v>
      </c>
      <c r="J110" s="21">
        <v>3</v>
      </c>
      <c r="K110" s="21" t="s">
        <v>16</v>
      </c>
    </row>
    <row r="111" spans="1:11" ht="13.5">
      <c r="A111" s="12" t="s">
        <v>243</v>
      </c>
      <c r="B111" s="12" t="s">
        <v>244</v>
      </c>
      <c r="C111" s="13" t="s">
        <v>27</v>
      </c>
      <c r="D111" s="17" t="s">
        <v>238</v>
      </c>
      <c r="E111" s="32">
        <v>75.65</v>
      </c>
      <c r="F111" s="34">
        <v>27</v>
      </c>
      <c r="G111" s="35">
        <f t="shared" si="10"/>
        <v>51.325</v>
      </c>
      <c r="H111" s="16"/>
      <c r="I111" s="20">
        <f t="shared" si="11"/>
        <v>51.325</v>
      </c>
      <c r="J111" s="21">
        <v>4</v>
      </c>
      <c r="K111" s="21"/>
    </row>
    <row r="112" spans="1:11" ht="13.5">
      <c r="A112" s="12" t="s">
        <v>245</v>
      </c>
      <c r="B112" s="12" t="s">
        <v>246</v>
      </c>
      <c r="C112" s="13" t="s">
        <v>14</v>
      </c>
      <c r="D112" s="17" t="s">
        <v>238</v>
      </c>
      <c r="E112" s="32">
        <v>66.55</v>
      </c>
      <c r="F112" s="34">
        <v>25</v>
      </c>
      <c r="G112" s="35">
        <f t="shared" si="10"/>
        <v>45.775</v>
      </c>
      <c r="H112" s="16">
        <v>2.5</v>
      </c>
      <c r="I112" s="20">
        <f t="shared" si="11"/>
        <v>48.275</v>
      </c>
      <c r="J112" s="21">
        <v>5</v>
      </c>
      <c r="K112" s="21"/>
    </row>
    <row r="113" spans="1:11" ht="13.5">
      <c r="A113" s="12" t="s">
        <v>247</v>
      </c>
      <c r="B113" s="12" t="s">
        <v>248</v>
      </c>
      <c r="C113" s="13" t="s">
        <v>27</v>
      </c>
      <c r="D113" s="17" t="s">
        <v>238</v>
      </c>
      <c r="E113" s="32">
        <v>67.65</v>
      </c>
      <c r="F113" s="34">
        <v>27</v>
      </c>
      <c r="G113" s="35">
        <f t="shared" si="10"/>
        <v>47.325</v>
      </c>
      <c r="H113" s="16"/>
      <c r="I113" s="20">
        <f t="shared" si="11"/>
        <v>47.325</v>
      </c>
      <c r="J113" s="21">
        <v>6</v>
      </c>
      <c r="K113" s="21"/>
    </row>
    <row r="114" spans="1:11" ht="13.5">
      <c r="A114" s="12" t="s">
        <v>249</v>
      </c>
      <c r="B114" s="12" t="s">
        <v>250</v>
      </c>
      <c r="C114" s="13" t="s">
        <v>98</v>
      </c>
      <c r="D114" s="17" t="s">
        <v>238</v>
      </c>
      <c r="E114" s="32">
        <v>61.3</v>
      </c>
      <c r="F114" s="34">
        <v>32</v>
      </c>
      <c r="G114" s="35">
        <f t="shared" si="10"/>
        <v>46.65</v>
      </c>
      <c r="H114" s="16"/>
      <c r="I114" s="20">
        <f t="shared" si="11"/>
        <v>46.65</v>
      </c>
      <c r="J114" s="21">
        <v>7</v>
      </c>
      <c r="K114" s="21"/>
    </row>
    <row r="115" spans="1:11" ht="13.5">
      <c r="A115" s="12" t="s">
        <v>251</v>
      </c>
      <c r="B115" s="12" t="s">
        <v>252</v>
      </c>
      <c r="C115" s="13" t="s">
        <v>27</v>
      </c>
      <c r="D115" s="17" t="s">
        <v>238</v>
      </c>
      <c r="E115" s="32">
        <v>64.55</v>
      </c>
      <c r="F115" s="34">
        <v>27</v>
      </c>
      <c r="G115" s="35">
        <f t="shared" si="10"/>
        <v>45.775</v>
      </c>
      <c r="H115" s="16"/>
      <c r="I115" s="20">
        <f t="shared" si="11"/>
        <v>45.775</v>
      </c>
      <c r="J115" s="21">
        <v>8</v>
      </c>
      <c r="K115" s="21"/>
    </row>
    <row r="116" spans="1:11" ht="13.5">
      <c r="A116" s="12" t="s">
        <v>253</v>
      </c>
      <c r="B116" s="12" t="s">
        <v>254</v>
      </c>
      <c r="C116" s="13" t="s">
        <v>27</v>
      </c>
      <c r="D116" s="17" t="s">
        <v>238</v>
      </c>
      <c r="E116" s="32" t="s">
        <v>39</v>
      </c>
      <c r="F116" s="32" t="s">
        <v>39</v>
      </c>
      <c r="G116" s="36" t="s">
        <v>39</v>
      </c>
      <c r="H116" s="16"/>
      <c r="I116" s="22" t="s">
        <v>39</v>
      </c>
      <c r="J116" s="21">
        <v>9</v>
      </c>
      <c r="K116" s="21"/>
    </row>
    <row r="117" spans="1:11" ht="13.5">
      <c r="A117" s="12" t="s">
        <v>255</v>
      </c>
      <c r="B117" s="12" t="s">
        <v>256</v>
      </c>
      <c r="C117" s="13" t="s">
        <v>27</v>
      </c>
      <c r="D117" s="17" t="s">
        <v>238</v>
      </c>
      <c r="E117" s="32" t="s">
        <v>39</v>
      </c>
      <c r="F117" s="32" t="s">
        <v>39</v>
      </c>
      <c r="G117" s="36" t="s">
        <v>39</v>
      </c>
      <c r="H117" s="16"/>
      <c r="I117" s="22" t="s">
        <v>39</v>
      </c>
      <c r="J117" s="21">
        <v>9</v>
      </c>
      <c r="K117" s="21"/>
    </row>
    <row r="118" spans="1:11" ht="14.25">
      <c r="A118" s="23" t="s">
        <v>257</v>
      </c>
      <c r="B118" s="23" t="s">
        <v>258</v>
      </c>
      <c r="C118" s="24" t="s">
        <v>27</v>
      </c>
      <c r="D118" s="25" t="s">
        <v>259</v>
      </c>
      <c r="E118" s="33">
        <v>69</v>
      </c>
      <c r="F118" s="33">
        <v>72.64</v>
      </c>
      <c r="G118" s="35">
        <f>E118*60%+F118*40%</f>
        <v>70.456</v>
      </c>
      <c r="H118" s="16"/>
      <c r="I118" s="20">
        <f>G118+H118</f>
        <v>70.456</v>
      </c>
      <c r="J118" s="21">
        <v>1</v>
      </c>
      <c r="K118" s="21" t="s">
        <v>16</v>
      </c>
    </row>
    <row r="119" spans="1:11" ht="14.25">
      <c r="A119" s="23" t="s">
        <v>260</v>
      </c>
      <c r="B119" s="23" t="s">
        <v>261</v>
      </c>
      <c r="C119" s="24" t="s">
        <v>14</v>
      </c>
      <c r="D119" s="25" t="s">
        <v>259</v>
      </c>
      <c r="E119" s="33">
        <v>52.9</v>
      </c>
      <c r="F119" s="33">
        <v>60.24</v>
      </c>
      <c r="G119" s="35">
        <f>E119*60%+F119*40%</f>
        <v>55.836</v>
      </c>
      <c r="H119" s="16">
        <v>2.5</v>
      </c>
      <c r="I119" s="20">
        <f>G119+H119</f>
        <v>58.336</v>
      </c>
      <c r="J119" s="21">
        <v>2</v>
      </c>
      <c r="K119" s="21" t="s">
        <v>16</v>
      </c>
    </row>
    <row r="120" spans="1:11" ht="14.25">
      <c r="A120" s="23" t="s">
        <v>262</v>
      </c>
      <c r="B120" s="23" t="s">
        <v>263</v>
      </c>
      <c r="C120" s="24" t="s">
        <v>14</v>
      </c>
      <c r="D120" s="25" t="s">
        <v>259</v>
      </c>
      <c r="E120" s="33">
        <v>45.65</v>
      </c>
      <c r="F120" s="33">
        <v>33.08</v>
      </c>
      <c r="G120" s="35">
        <f>E120*60%+F120*40%</f>
        <v>40.622</v>
      </c>
      <c r="H120" s="16">
        <v>2.5</v>
      </c>
      <c r="I120" s="20">
        <f>G120+H120</f>
        <v>43.122</v>
      </c>
      <c r="J120" s="21">
        <v>3</v>
      </c>
      <c r="K120" s="21" t="s">
        <v>16</v>
      </c>
    </row>
    <row r="121" spans="1:11" ht="14.25">
      <c r="A121" s="23" t="s">
        <v>264</v>
      </c>
      <c r="B121" s="23" t="s">
        <v>265</v>
      </c>
      <c r="C121" s="24" t="s">
        <v>27</v>
      </c>
      <c r="D121" s="25" t="s">
        <v>259</v>
      </c>
      <c r="E121" s="33" t="s">
        <v>39</v>
      </c>
      <c r="F121" s="33" t="s">
        <v>39</v>
      </c>
      <c r="G121" s="37" t="s">
        <v>39</v>
      </c>
      <c r="H121" s="16"/>
      <c r="I121" s="31" t="s">
        <v>39</v>
      </c>
      <c r="J121" s="21">
        <v>4</v>
      </c>
      <c r="K121" s="21"/>
    </row>
    <row r="122" spans="1:11" ht="14.25">
      <c r="A122" s="23" t="s">
        <v>266</v>
      </c>
      <c r="B122" s="23" t="s">
        <v>267</v>
      </c>
      <c r="C122" s="24" t="s">
        <v>27</v>
      </c>
      <c r="D122" s="25" t="s">
        <v>268</v>
      </c>
      <c r="E122" s="33">
        <v>69.05</v>
      </c>
      <c r="F122" s="33">
        <v>65.28</v>
      </c>
      <c r="G122" s="35">
        <f aca="true" t="shared" si="12" ref="G122:G139">E122*60%+F122*40%</f>
        <v>67.542</v>
      </c>
      <c r="H122" s="16"/>
      <c r="I122" s="20">
        <f aca="true" t="shared" si="13" ref="I122:I139">G122+H122</f>
        <v>67.542</v>
      </c>
      <c r="J122" s="21">
        <v>1</v>
      </c>
      <c r="K122" s="21" t="s">
        <v>16</v>
      </c>
    </row>
    <row r="123" spans="1:11" ht="14.25">
      <c r="A123" s="23" t="s">
        <v>269</v>
      </c>
      <c r="B123" s="23" t="s">
        <v>270</v>
      </c>
      <c r="C123" s="24" t="s">
        <v>27</v>
      </c>
      <c r="D123" s="25" t="s">
        <v>268</v>
      </c>
      <c r="E123" s="33">
        <v>73.4</v>
      </c>
      <c r="F123" s="33">
        <v>57.24</v>
      </c>
      <c r="G123" s="35">
        <f t="shared" si="12"/>
        <v>66.936</v>
      </c>
      <c r="H123" s="16"/>
      <c r="I123" s="20">
        <f t="shared" si="13"/>
        <v>66.936</v>
      </c>
      <c r="J123" s="21">
        <v>2</v>
      </c>
      <c r="K123" s="21" t="s">
        <v>16</v>
      </c>
    </row>
    <row r="124" spans="1:11" ht="14.25">
      <c r="A124" s="23" t="s">
        <v>271</v>
      </c>
      <c r="B124" s="23" t="s">
        <v>272</v>
      </c>
      <c r="C124" s="24" t="s">
        <v>27</v>
      </c>
      <c r="D124" s="25" t="s">
        <v>268</v>
      </c>
      <c r="E124" s="33">
        <v>70.75</v>
      </c>
      <c r="F124" s="33">
        <v>60.92</v>
      </c>
      <c r="G124" s="35">
        <f t="shared" si="12"/>
        <v>66.818</v>
      </c>
      <c r="H124" s="16"/>
      <c r="I124" s="20">
        <f t="shared" si="13"/>
        <v>66.818</v>
      </c>
      <c r="J124" s="21">
        <v>3</v>
      </c>
      <c r="K124" s="21" t="s">
        <v>16</v>
      </c>
    </row>
    <row r="125" spans="1:11" ht="14.25">
      <c r="A125" s="23" t="s">
        <v>273</v>
      </c>
      <c r="B125" s="23" t="s">
        <v>274</v>
      </c>
      <c r="C125" s="24" t="s">
        <v>27</v>
      </c>
      <c r="D125" s="25" t="s">
        <v>268</v>
      </c>
      <c r="E125" s="33">
        <v>64.9</v>
      </c>
      <c r="F125" s="33">
        <v>69.2</v>
      </c>
      <c r="G125" s="35">
        <f t="shared" si="12"/>
        <v>66.62</v>
      </c>
      <c r="H125" s="16"/>
      <c r="I125" s="20">
        <f t="shared" si="13"/>
        <v>66.62</v>
      </c>
      <c r="J125" s="21">
        <v>4</v>
      </c>
      <c r="K125" s="21" t="s">
        <v>16</v>
      </c>
    </row>
    <row r="126" spans="1:11" ht="14.25">
      <c r="A126" s="23" t="s">
        <v>275</v>
      </c>
      <c r="B126" s="23" t="s">
        <v>276</v>
      </c>
      <c r="C126" s="24" t="s">
        <v>27</v>
      </c>
      <c r="D126" s="25" t="s">
        <v>268</v>
      </c>
      <c r="E126" s="33">
        <v>68.95</v>
      </c>
      <c r="F126" s="33">
        <v>60.24</v>
      </c>
      <c r="G126" s="35">
        <f t="shared" si="12"/>
        <v>65.46600000000001</v>
      </c>
      <c r="H126" s="16"/>
      <c r="I126" s="20">
        <f t="shared" si="13"/>
        <v>65.46600000000001</v>
      </c>
      <c r="J126" s="21">
        <v>5</v>
      </c>
      <c r="K126" s="21" t="s">
        <v>16</v>
      </c>
    </row>
    <row r="127" spans="1:11" ht="14.25">
      <c r="A127" s="23" t="s">
        <v>277</v>
      </c>
      <c r="B127" s="23" t="s">
        <v>278</v>
      </c>
      <c r="C127" s="24" t="s">
        <v>27</v>
      </c>
      <c r="D127" s="25" t="s">
        <v>268</v>
      </c>
      <c r="E127" s="33">
        <v>70.5</v>
      </c>
      <c r="F127" s="33">
        <v>55.64</v>
      </c>
      <c r="G127" s="35">
        <f t="shared" si="12"/>
        <v>64.556</v>
      </c>
      <c r="H127" s="16"/>
      <c r="I127" s="20">
        <f t="shared" si="13"/>
        <v>64.556</v>
      </c>
      <c r="J127" s="21">
        <v>6</v>
      </c>
      <c r="K127" s="21" t="s">
        <v>16</v>
      </c>
    </row>
    <row r="128" spans="1:11" ht="14.25">
      <c r="A128" s="23" t="s">
        <v>279</v>
      </c>
      <c r="B128" s="23" t="s">
        <v>280</v>
      </c>
      <c r="C128" s="24" t="s">
        <v>14</v>
      </c>
      <c r="D128" s="25" t="s">
        <v>268</v>
      </c>
      <c r="E128" s="33">
        <v>62.6</v>
      </c>
      <c r="F128" s="33">
        <v>60.24</v>
      </c>
      <c r="G128" s="35">
        <f t="shared" si="12"/>
        <v>61.656000000000006</v>
      </c>
      <c r="H128" s="16">
        <v>2.5</v>
      </c>
      <c r="I128" s="20">
        <f t="shared" si="13"/>
        <v>64.156</v>
      </c>
      <c r="J128" s="21">
        <v>7</v>
      </c>
      <c r="K128" s="21"/>
    </row>
    <row r="129" spans="1:11" ht="14.25">
      <c r="A129" s="23" t="s">
        <v>281</v>
      </c>
      <c r="B129" s="23" t="s">
        <v>282</v>
      </c>
      <c r="C129" s="24" t="s">
        <v>27</v>
      </c>
      <c r="D129" s="25" t="s">
        <v>268</v>
      </c>
      <c r="E129" s="33">
        <v>63.45</v>
      </c>
      <c r="F129" s="33">
        <v>64.6</v>
      </c>
      <c r="G129" s="35">
        <f t="shared" si="12"/>
        <v>63.91</v>
      </c>
      <c r="H129" s="16"/>
      <c r="I129" s="20">
        <f t="shared" si="13"/>
        <v>63.91</v>
      </c>
      <c r="J129" s="21">
        <v>8</v>
      </c>
      <c r="K129" s="21"/>
    </row>
    <row r="130" spans="1:11" ht="14.25">
      <c r="A130" s="23" t="s">
        <v>283</v>
      </c>
      <c r="B130" s="23" t="s">
        <v>284</v>
      </c>
      <c r="C130" s="24" t="s">
        <v>27</v>
      </c>
      <c r="D130" s="25" t="s">
        <v>268</v>
      </c>
      <c r="E130" s="33">
        <v>65.35</v>
      </c>
      <c r="F130" s="33">
        <v>60.68</v>
      </c>
      <c r="G130" s="35">
        <f t="shared" si="12"/>
        <v>63.482</v>
      </c>
      <c r="H130" s="16"/>
      <c r="I130" s="20">
        <f t="shared" si="13"/>
        <v>63.482</v>
      </c>
      <c r="J130" s="21">
        <v>9</v>
      </c>
      <c r="K130" s="21"/>
    </row>
    <row r="131" spans="1:11" ht="14.25">
      <c r="A131" s="23" t="s">
        <v>285</v>
      </c>
      <c r="B131" s="23" t="s">
        <v>286</v>
      </c>
      <c r="C131" s="24" t="s">
        <v>27</v>
      </c>
      <c r="D131" s="25" t="s">
        <v>268</v>
      </c>
      <c r="E131" s="33">
        <v>62.9</v>
      </c>
      <c r="F131" s="33">
        <v>61.16</v>
      </c>
      <c r="G131" s="35">
        <f t="shared" si="12"/>
        <v>62.20399999999999</v>
      </c>
      <c r="H131" s="16"/>
      <c r="I131" s="20">
        <f t="shared" si="13"/>
        <v>62.20399999999999</v>
      </c>
      <c r="J131" s="21">
        <v>10</v>
      </c>
      <c r="K131" s="21"/>
    </row>
    <row r="132" spans="1:11" ht="14.25">
      <c r="A132" s="23" t="s">
        <v>287</v>
      </c>
      <c r="B132" s="23" t="s">
        <v>288</v>
      </c>
      <c r="C132" s="24" t="s">
        <v>27</v>
      </c>
      <c r="D132" s="25" t="s">
        <v>268</v>
      </c>
      <c r="E132" s="33">
        <v>61.55</v>
      </c>
      <c r="F132" s="33">
        <v>62.08</v>
      </c>
      <c r="G132" s="35">
        <f t="shared" si="12"/>
        <v>61.762</v>
      </c>
      <c r="H132" s="16"/>
      <c r="I132" s="20">
        <f t="shared" si="13"/>
        <v>61.762</v>
      </c>
      <c r="J132" s="21">
        <v>11</v>
      </c>
      <c r="K132" s="21"/>
    </row>
    <row r="133" spans="1:11" ht="14.25">
      <c r="A133" s="23" t="s">
        <v>289</v>
      </c>
      <c r="B133" s="23" t="s">
        <v>290</v>
      </c>
      <c r="C133" s="24" t="s">
        <v>27</v>
      </c>
      <c r="D133" s="25" t="s">
        <v>268</v>
      </c>
      <c r="E133" s="33">
        <v>55.9</v>
      </c>
      <c r="F133" s="33">
        <v>69.88</v>
      </c>
      <c r="G133" s="35">
        <f t="shared" si="12"/>
        <v>61.492</v>
      </c>
      <c r="H133" s="16"/>
      <c r="I133" s="20">
        <f t="shared" si="13"/>
        <v>61.492</v>
      </c>
      <c r="J133" s="21">
        <v>12</v>
      </c>
      <c r="K133" s="21"/>
    </row>
    <row r="134" spans="1:11" ht="14.25">
      <c r="A134" s="23" t="s">
        <v>291</v>
      </c>
      <c r="B134" s="23" t="s">
        <v>292</v>
      </c>
      <c r="C134" s="24" t="s">
        <v>14</v>
      </c>
      <c r="D134" s="25" t="s">
        <v>268</v>
      </c>
      <c r="E134" s="33">
        <v>59.7</v>
      </c>
      <c r="F134" s="33">
        <v>55.4</v>
      </c>
      <c r="G134" s="35">
        <f t="shared" si="12"/>
        <v>57.980000000000004</v>
      </c>
      <c r="H134" s="16">
        <v>2.5</v>
      </c>
      <c r="I134" s="20">
        <f t="shared" si="13"/>
        <v>60.480000000000004</v>
      </c>
      <c r="J134" s="21">
        <v>13</v>
      </c>
      <c r="K134" s="21"/>
    </row>
    <row r="135" spans="1:11" ht="14.25">
      <c r="A135" s="23" t="s">
        <v>293</v>
      </c>
      <c r="B135" s="23" t="s">
        <v>294</v>
      </c>
      <c r="C135" s="24" t="s">
        <v>27</v>
      </c>
      <c r="D135" s="25" t="s">
        <v>268</v>
      </c>
      <c r="E135" s="33">
        <v>61.85</v>
      </c>
      <c r="F135" s="33">
        <v>53.8</v>
      </c>
      <c r="G135" s="35">
        <f t="shared" si="12"/>
        <v>58.629999999999995</v>
      </c>
      <c r="H135" s="16"/>
      <c r="I135" s="20">
        <f t="shared" si="13"/>
        <v>58.629999999999995</v>
      </c>
      <c r="J135" s="21">
        <v>14</v>
      </c>
      <c r="K135" s="21"/>
    </row>
    <row r="136" spans="1:11" ht="14.25">
      <c r="A136" s="23" t="s">
        <v>295</v>
      </c>
      <c r="B136" s="23" t="s">
        <v>296</v>
      </c>
      <c r="C136" s="24" t="s">
        <v>27</v>
      </c>
      <c r="D136" s="25" t="s">
        <v>268</v>
      </c>
      <c r="E136" s="33">
        <v>57.3</v>
      </c>
      <c r="F136" s="33">
        <v>57.48</v>
      </c>
      <c r="G136" s="35">
        <f t="shared" si="12"/>
        <v>57.372</v>
      </c>
      <c r="H136" s="16"/>
      <c r="I136" s="20">
        <f t="shared" si="13"/>
        <v>57.372</v>
      </c>
      <c r="J136" s="21">
        <v>15</v>
      </c>
      <c r="K136" s="21"/>
    </row>
    <row r="137" spans="1:11" ht="14.25">
      <c r="A137" s="23" t="s">
        <v>297</v>
      </c>
      <c r="B137" s="23" t="s">
        <v>298</v>
      </c>
      <c r="C137" s="24" t="s">
        <v>27</v>
      </c>
      <c r="D137" s="25" t="s">
        <v>268</v>
      </c>
      <c r="E137" s="33">
        <v>59.65</v>
      </c>
      <c r="F137" s="33">
        <v>52.88</v>
      </c>
      <c r="G137" s="35">
        <f t="shared" si="12"/>
        <v>56.942</v>
      </c>
      <c r="H137" s="16"/>
      <c r="I137" s="20">
        <f t="shared" si="13"/>
        <v>56.942</v>
      </c>
      <c r="J137" s="21">
        <v>16</v>
      </c>
      <c r="K137" s="21"/>
    </row>
    <row r="138" spans="1:11" ht="14.25">
      <c r="A138" s="23" t="s">
        <v>299</v>
      </c>
      <c r="B138" s="23" t="s">
        <v>300</v>
      </c>
      <c r="C138" s="24" t="s">
        <v>27</v>
      </c>
      <c r="D138" s="25" t="s">
        <v>268</v>
      </c>
      <c r="E138" s="33">
        <v>53.9</v>
      </c>
      <c r="F138" s="33">
        <v>49.2</v>
      </c>
      <c r="G138" s="35">
        <f t="shared" si="12"/>
        <v>52.019999999999996</v>
      </c>
      <c r="H138" s="16"/>
      <c r="I138" s="20">
        <f t="shared" si="13"/>
        <v>52.019999999999996</v>
      </c>
      <c r="J138" s="21">
        <v>17</v>
      </c>
      <c r="K138" s="21"/>
    </row>
    <row r="139" spans="1:11" ht="14.25">
      <c r="A139" s="23" t="s">
        <v>301</v>
      </c>
      <c r="B139" s="23" t="s">
        <v>302</v>
      </c>
      <c r="C139" s="24" t="s">
        <v>27</v>
      </c>
      <c r="D139" s="25" t="s">
        <v>268</v>
      </c>
      <c r="E139" s="33">
        <v>50.9</v>
      </c>
      <c r="F139" s="33">
        <v>49.88</v>
      </c>
      <c r="G139" s="35">
        <f t="shared" si="12"/>
        <v>50.492000000000004</v>
      </c>
      <c r="H139" s="16"/>
      <c r="I139" s="20">
        <f t="shared" si="13"/>
        <v>50.492000000000004</v>
      </c>
      <c r="J139" s="21">
        <v>18</v>
      </c>
      <c r="K139" s="21"/>
    </row>
    <row r="140" spans="1:11" ht="14.25">
      <c r="A140" s="23" t="s">
        <v>303</v>
      </c>
      <c r="B140" s="23" t="s">
        <v>304</v>
      </c>
      <c r="C140" s="24" t="s">
        <v>27</v>
      </c>
      <c r="D140" s="25" t="s">
        <v>268</v>
      </c>
      <c r="E140" s="33" t="s">
        <v>39</v>
      </c>
      <c r="F140" s="33" t="s">
        <v>39</v>
      </c>
      <c r="G140" s="37" t="s">
        <v>39</v>
      </c>
      <c r="H140" s="16"/>
      <c r="I140" s="31" t="s">
        <v>39</v>
      </c>
      <c r="J140" s="21">
        <v>19</v>
      </c>
      <c r="K140" s="21"/>
    </row>
    <row r="141" spans="1:11" ht="14.25">
      <c r="A141" s="23" t="s">
        <v>305</v>
      </c>
      <c r="B141" s="23" t="s">
        <v>306</v>
      </c>
      <c r="C141" s="24" t="s">
        <v>27</v>
      </c>
      <c r="D141" s="25" t="s">
        <v>268</v>
      </c>
      <c r="E141" s="33" t="s">
        <v>39</v>
      </c>
      <c r="F141" s="33" t="s">
        <v>39</v>
      </c>
      <c r="G141" s="37" t="s">
        <v>39</v>
      </c>
      <c r="H141" s="16"/>
      <c r="I141" s="31" t="s">
        <v>39</v>
      </c>
      <c r="J141" s="21">
        <v>19</v>
      </c>
      <c r="K141" s="21"/>
    </row>
  </sheetData>
  <sheetProtection/>
  <mergeCells count="1">
    <mergeCell ref="A1:K1"/>
  </mergeCells>
  <printOptions horizontalCentered="1"/>
  <pageMargins left="0" right="0" top="0" bottom="0" header="0.31496062992125984" footer="0.31496062992125984"/>
  <pageSetup fitToHeight="0" fitToWidth="1" horizontalDpi="600" verticalDpi="600" orientation="landscape" paperSize="9" scale="8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德力格尔</cp:lastModifiedBy>
  <cp:lastPrinted>2020-12-17T09:56:15Z</cp:lastPrinted>
  <dcterms:created xsi:type="dcterms:W3CDTF">2019-06-06T04:04:00Z</dcterms:created>
  <dcterms:modified xsi:type="dcterms:W3CDTF">2020-12-19T03:45:24Z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