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候补10人（实际参加6人）" sheetId="4" r:id="rId1"/>
    <sheet name="测试11人（实际参加8人）" sheetId="2" r:id="rId2"/>
  </sheets>
  <definedNames>
    <definedName name="_xlnm.Print_Titles" localSheetId="1">'测试11人（实际参加8人）'!$A$1:$IX$3</definedName>
    <definedName name="_xlnm._FilterDatabase" localSheetId="1" hidden="1">'测试11人（实际参加8人）'!$A$1:$F$16</definedName>
    <definedName name="_xlnm.Print_Titles" localSheetId="0">'候补10人（实际参加6人）'!$A$1:$IX$3</definedName>
    <definedName name="_xlnm._FilterDatabase" localSheetId="0" hidden="1">'候补10人（实际参加6人）'!$A$1:$F$13</definedName>
  </definedNames>
  <calcPr calcId="144525"/>
</workbook>
</file>

<file path=xl/sharedStrings.xml><?xml version="1.0" encoding="utf-8"?>
<sst xmlns="http://schemas.openxmlformats.org/spreadsheetml/2006/main" count="142" uniqueCount="103">
  <si>
    <t>福泉市公安局2020年公开招聘留置看护辅警人员总成绩登记表（候补测试10人，实到6人）</t>
  </si>
  <si>
    <t>时间：2020年12月11日</t>
  </si>
  <si>
    <t>测试序号</t>
  </si>
  <si>
    <t>姓名</t>
  </si>
  <si>
    <t>身份证号码</t>
  </si>
  <si>
    <t>出生年月</t>
  </si>
  <si>
    <t>年龄</t>
  </si>
  <si>
    <t>电话号码</t>
  </si>
  <si>
    <t>面试成绩（占总分60%）</t>
  </si>
  <si>
    <t>体能测试项目及相应得分（占总分40%）</t>
  </si>
  <si>
    <t>总成绩</t>
  </si>
  <si>
    <t>备注</t>
  </si>
  <si>
    <t>4*10米往返跑</t>
  </si>
  <si>
    <t>800米</t>
  </si>
  <si>
    <t>立定跳远</t>
  </si>
  <si>
    <t>体能测试成绩（所有项目得分之和/3）</t>
  </si>
  <si>
    <t>用时（秒）</t>
  </si>
  <si>
    <t>得分</t>
  </si>
  <si>
    <t>用时（分′秒）</t>
  </si>
  <si>
    <t>距离（米）</t>
  </si>
  <si>
    <r>
      <rPr>
        <sz val="11"/>
        <rFont val="宋体"/>
        <charset val="134"/>
      </rPr>
      <t>张紫荆</t>
    </r>
  </si>
  <si>
    <t>522701199708031240</t>
  </si>
  <si>
    <r>
      <rPr>
        <sz val="11"/>
        <rFont val="Times New Roman"/>
        <charset val="0"/>
      </rPr>
      <t>1997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08</t>
    </r>
    <r>
      <rPr>
        <sz val="11"/>
        <rFont val="宋体"/>
        <charset val="134"/>
      </rPr>
      <t>月</t>
    </r>
  </si>
  <si>
    <t>11"8</t>
  </si>
  <si>
    <t>3'42</t>
  </si>
  <si>
    <r>
      <rPr>
        <sz val="11"/>
        <rFont val="宋体"/>
        <charset val="134"/>
      </rPr>
      <t>卢亭亭</t>
    </r>
  </si>
  <si>
    <t>522724199303100062</t>
  </si>
  <si>
    <r>
      <rPr>
        <sz val="11"/>
        <rFont val="Times New Roman"/>
        <charset val="0"/>
      </rPr>
      <t>1993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03</t>
    </r>
    <r>
      <rPr>
        <sz val="11"/>
        <rFont val="宋体"/>
        <charset val="134"/>
      </rPr>
      <t>月</t>
    </r>
  </si>
  <si>
    <t>弃权</t>
  </si>
  <si>
    <r>
      <rPr>
        <sz val="11"/>
        <rFont val="宋体"/>
        <charset val="134"/>
      </rPr>
      <t>陈耀</t>
    </r>
  </si>
  <si>
    <t>522702199803065066</t>
  </si>
  <si>
    <r>
      <rPr>
        <sz val="11"/>
        <rFont val="Times New Roman"/>
        <charset val="0"/>
      </rPr>
      <t>1998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03</t>
    </r>
    <r>
      <rPr>
        <sz val="11"/>
        <rFont val="宋体"/>
        <charset val="134"/>
      </rPr>
      <t>月</t>
    </r>
  </si>
  <si>
    <t>12"6</t>
  </si>
  <si>
    <t>3'54</t>
  </si>
  <si>
    <r>
      <rPr>
        <sz val="11"/>
        <rFont val="宋体"/>
        <charset val="134"/>
      </rPr>
      <t>袁国琴</t>
    </r>
  </si>
  <si>
    <t>522724199405105761</t>
  </si>
  <si>
    <r>
      <rPr>
        <sz val="11"/>
        <rFont val="Times New Roman"/>
        <charset val="0"/>
      </rPr>
      <t>1994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05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</si>
  <si>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冯珊珊</t>
    </r>
  </si>
  <si>
    <t>522725199611085825</t>
  </si>
  <si>
    <r>
      <rPr>
        <sz val="11"/>
        <rFont val="Times New Roman"/>
        <charset val="0"/>
      </rPr>
      <t>1996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11</t>
    </r>
    <r>
      <rPr>
        <sz val="11"/>
        <rFont val="宋体"/>
        <charset val="134"/>
      </rPr>
      <t>月</t>
    </r>
  </si>
  <si>
    <t>12"0</t>
  </si>
  <si>
    <t>4'10</t>
  </si>
  <si>
    <r>
      <rPr>
        <sz val="11"/>
        <rFont val="宋体"/>
        <charset val="134"/>
      </rPr>
      <t>王肖</t>
    </r>
  </si>
  <si>
    <t>522724199606215860</t>
  </si>
  <si>
    <r>
      <rPr>
        <sz val="11"/>
        <rFont val="Times New Roman"/>
        <charset val="0"/>
      </rPr>
      <t>1996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06</t>
    </r>
    <r>
      <rPr>
        <sz val="11"/>
        <rFont val="宋体"/>
        <charset val="134"/>
      </rPr>
      <t>月</t>
    </r>
  </si>
  <si>
    <t>13"9</t>
  </si>
  <si>
    <t>未完成</t>
  </si>
  <si>
    <r>
      <rPr>
        <sz val="11"/>
        <rFont val="宋体"/>
        <charset val="134"/>
      </rPr>
      <t>朱俊</t>
    </r>
  </si>
  <si>
    <t>522724199708232186</t>
  </si>
  <si>
    <t>11"9</t>
  </si>
  <si>
    <t>3'45</t>
  </si>
  <si>
    <r>
      <rPr>
        <sz val="11"/>
        <rFont val="宋体"/>
        <charset val="134"/>
      </rPr>
      <t>岑芬</t>
    </r>
  </si>
  <si>
    <t>522724199510103143</t>
  </si>
  <si>
    <r>
      <rPr>
        <sz val="11"/>
        <rFont val="Times New Roman"/>
        <charset val="0"/>
      </rPr>
      <t>1995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10</t>
    </r>
    <r>
      <rPr>
        <sz val="11"/>
        <rFont val="宋体"/>
        <charset val="134"/>
      </rPr>
      <t>月</t>
    </r>
  </si>
  <si>
    <t>12"5</t>
  </si>
  <si>
    <t>4'22</t>
  </si>
  <si>
    <r>
      <rPr>
        <sz val="11"/>
        <rFont val="宋体"/>
        <charset val="134"/>
      </rPr>
      <t>邓厚莉</t>
    </r>
  </si>
  <si>
    <t>522724199305250224</t>
  </si>
  <si>
    <r>
      <rPr>
        <sz val="11"/>
        <rFont val="Times New Roman"/>
        <charset val="0"/>
      </rPr>
      <t>1993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05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</si>
  <si>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何嵘辉</t>
    </r>
  </si>
  <si>
    <t>522702199306293148</t>
  </si>
  <si>
    <r>
      <rPr>
        <sz val="11"/>
        <rFont val="Times New Roman"/>
        <charset val="0"/>
      </rPr>
      <t>1993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06</t>
    </r>
    <r>
      <rPr>
        <sz val="11"/>
        <rFont val="宋体"/>
        <charset val="134"/>
      </rPr>
      <t>月</t>
    </r>
  </si>
  <si>
    <t>福泉市公安局2020年公开招聘留置看护辅警人员总成绩登记表（测试11人，实到8人）</t>
  </si>
  <si>
    <r>
      <rPr>
        <sz val="11"/>
        <rFont val="宋体"/>
        <charset val="134"/>
      </rPr>
      <t>尚春燕</t>
    </r>
  </si>
  <si>
    <t>52272519971012552X</t>
  </si>
  <si>
    <r>
      <rPr>
        <sz val="11"/>
        <rFont val="Times New Roman"/>
        <charset val="0"/>
      </rPr>
      <t>1997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10</t>
    </r>
    <r>
      <rPr>
        <sz val="11"/>
        <rFont val="宋体"/>
        <charset val="134"/>
      </rPr>
      <t>月</t>
    </r>
  </si>
  <si>
    <t>11"5</t>
  </si>
  <si>
    <t>4'16</t>
  </si>
  <si>
    <r>
      <rPr>
        <sz val="11"/>
        <rFont val="宋体"/>
        <charset val="134"/>
      </rPr>
      <t>钟顺莲</t>
    </r>
  </si>
  <si>
    <t>5227241996081222X</t>
  </si>
  <si>
    <r>
      <rPr>
        <sz val="11"/>
        <rFont val="Times New Roman"/>
        <charset val="0"/>
      </rPr>
      <t>1996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08</t>
    </r>
    <r>
      <rPr>
        <sz val="11"/>
        <rFont val="宋体"/>
        <charset val="134"/>
      </rPr>
      <t>月</t>
    </r>
  </si>
  <si>
    <t>11"6</t>
  </si>
  <si>
    <t>4'02</t>
  </si>
  <si>
    <r>
      <rPr>
        <sz val="11"/>
        <rFont val="宋体"/>
        <charset val="134"/>
      </rPr>
      <t>康玲铨</t>
    </r>
  </si>
  <si>
    <t>522702199611010028</t>
  </si>
  <si>
    <t>3'51</t>
  </si>
  <si>
    <r>
      <rPr>
        <sz val="11"/>
        <rFont val="宋体"/>
        <charset val="134"/>
      </rPr>
      <t>王啟倩</t>
    </r>
  </si>
  <si>
    <t>522724199705211822</t>
  </si>
  <si>
    <r>
      <rPr>
        <sz val="11"/>
        <rFont val="Times New Roman"/>
        <charset val="0"/>
      </rPr>
      <t>1997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05</t>
    </r>
    <r>
      <rPr>
        <sz val="11"/>
        <rFont val="宋体"/>
        <charset val="134"/>
      </rPr>
      <t>月</t>
    </r>
  </si>
  <si>
    <t>12"2</t>
  </si>
  <si>
    <r>
      <rPr>
        <sz val="11"/>
        <rFont val="宋体"/>
        <charset val="134"/>
      </rPr>
      <t>王银彩</t>
    </r>
  </si>
  <si>
    <t>522724199211244421</t>
  </si>
  <si>
    <r>
      <rPr>
        <sz val="11"/>
        <rFont val="Times New Roman"/>
        <charset val="0"/>
      </rPr>
      <t>1992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11</t>
    </r>
    <r>
      <rPr>
        <sz val="11"/>
        <rFont val="宋体"/>
        <charset val="134"/>
      </rPr>
      <t>月</t>
    </r>
  </si>
  <si>
    <t>4'03</t>
  </si>
  <si>
    <r>
      <rPr>
        <sz val="11"/>
        <rFont val="宋体"/>
        <charset val="134"/>
      </rPr>
      <t>肖维娥</t>
    </r>
  </si>
  <si>
    <t>522725199201080069</t>
  </si>
  <si>
    <r>
      <rPr>
        <sz val="11"/>
        <rFont val="Times New Roman"/>
        <charset val="0"/>
      </rPr>
      <t>1992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01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</si>
  <si>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李云</t>
    </r>
  </si>
  <si>
    <t>52272419841104442X</t>
  </si>
  <si>
    <r>
      <rPr>
        <sz val="11"/>
        <rFont val="Times New Roman"/>
        <charset val="0"/>
      </rPr>
      <t>1984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11</t>
    </r>
    <r>
      <rPr>
        <sz val="11"/>
        <rFont val="宋体"/>
        <charset val="134"/>
      </rPr>
      <t>月</t>
    </r>
  </si>
  <si>
    <t>4'12</t>
  </si>
  <si>
    <r>
      <rPr>
        <sz val="11"/>
        <rFont val="宋体"/>
        <charset val="134"/>
      </rPr>
      <t>罗雪</t>
    </r>
  </si>
  <si>
    <t>522724199811113142</t>
  </si>
  <si>
    <r>
      <rPr>
        <sz val="11"/>
        <rFont val="Times New Roman"/>
        <charset val="0"/>
      </rPr>
      <t>1998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11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</si>
  <si>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费明珠</t>
    </r>
  </si>
  <si>
    <t>52272419960913314X</t>
  </si>
  <si>
    <r>
      <rPr>
        <sz val="11"/>
        <rFont val="Times New Roman"/>
        <charset val="0"/>
      </rPr>
      <t>1996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09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</si>
  <si>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陈礼雯</t>
    </r>
  </si>
  <si>
    <t>522724199608270089</t>
  </si>
  <si>
    <r>
      <rPr>
        <sz val="11"/>
        <rFont val="宋体"/>
        <charset val="134"/>
      </rPr>
      <t>金芳</t>
    </r>
  </si>
  <si>
    <t>522724199509290228</t>
  </si>
  <si>
    <r>
      <rPr>
        <sz val="11"/>
        <rFont val="Times New Roman"/>
        <charset val="0"/>
      </rPr>
      <t>1995</t>
    </r>
    <r>
      <rPr>
        <sz val="11"/>
        <rFont val="宋体"/>
        <charset val="134"/>
      </rPr>
      <t>年</t>
    </r>
    <r>
      <rPr>
        <sz val="11"/>
        <rFont val="Times New Roman"/>
        <charset val="0"/>
      </rPr>
      <t>09</t>
    </r>
    <r>
      <rPr>
        <sz val="11"/>
        <rFont val="宋体"/>
        <charset val="134"/>
      </rPr>
      <t>月</t>
    </r>
  </si>
  <si>
    <t>3'47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</si>
</sst>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yyyy&quot;年&quot;m&quot;月&quot;;@"/>
    <numFmt numFmtId="178" formatCode="0.00_ "/>
    <numFmt numFmtId="179" formatCode="yyyy/m/d;@"/>
  </numFmts>
  <fonts count="34"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Times New Roman"/>
      <charset val="0"/>
    </font>
    <font>
      <sz val="11"/>
      <color rgb="FFFF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7" borderId="15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33" fillId="16" borderId="18" applyNumberFormat="0" applyAlignment="0" applyProtection="0">
      <alignment vertical="center"/>
    </xf>
    <xf numFmtId="0" fontId="15" fillId="8" borderId="12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8" fontId="4" fillId="2" borderId="0" xfId="0" applyNumberFormat="1" applyFont="1" applyFill="1" applyBorder="1" applyAlignment="1">
      <alignment horizontal="center" vertical="center" wrapText="1"/>
    </xf>
    <xf numFmtId="178" fontId="5" fillId="2" borderId="0" xfId="0" applyNumberFormat="1" applyFont="1" applyFill="1" applyBorder="1" applyAlignment="1">
      <alignment horizontal="left" vertical="center" wrapText="1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8" fontId="2" fillId="2" borderId="10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79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178" fontId="11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workbookViewId="0">
      <pane ySplit="3" topLeftCell="A4" activePane="bottomLeft" state="frozen"/>
      <selection/>
      <selection pane="bottomLeft" activeCell="G6" sqref="G6:O14"/>
    </sheetView>
  </sheetViews>
  <sheetFormatPr defaultColWidth="9" defaultRowHeight="14.25"/>
  <cols>
    <col min="1" max="1" width="4.375" style="5" customWidth="1"/>
    <col min="2" max="2" width="7.75" style="6" customWidth="1"/>
    <col min="3" max="3" width="17.125" style="6" customWidth="1"/>
    <col min="4" max="4" width="11.875" style="6" hidden="1" customWidth="1"/>
    <col min="5" max="5" width="5" style="6" customWidth="1"/>
    <col min="6" max="6" width="11.375" style="6" customWidth="1"/>
    <col min="7" max="7" width="8.875" style="6" customWidth="1"/>
    <col min="8" max="8" width="6.125" style="6" customWidth="1"/>
    <col min="9" max="9" width="6.25" style="7" customWidth="1"/>
    <col min="10" max="10" width="9.375" style="6" customWidth="1"/>
    <col min="11" max="12" width="7" style="6" customWidth="1"/>
    <col min="13" max="13" width="9.125" style="6" customWidth="1"/>
    <col min="14" max="14" width="10.25" style="7" customWidth="1"/>
    <col min="15" max="15" width="9.25" style="7" customWidth="1"/>
    <col min="16" max="16" width="11" style="6" customWidth="1"/>
    <col min="17" max="16383" width="9" style="6"/>
  </cols>
  <sheetData>
    <row r="1" ht="42" customHeight="1" spans="1:16">
      <c r="A1" s="8" t="s">
        <v>0</v>
      </c>
      <c r="B1" s="8"/>
      <c r="C1" s="8"/>
      <c r="D1" s="8"/>
      <c r="E1" s="8"/>
      <c r="F1" s="8"/>
      <c r="G1" s="8"/>
      <c r="H1" s="8"/>
      <c r="I1" s="24"/>
      <c r="J1" s="8"/>
      <c r="K1" s="8"/>
      <c r="L1" s="8"/>
      <c r="M1" s="8"/>
      <c r="N1" s="24"/>
      <c r="O1" s="24"/>
      <c r="P1" s="8"/>
    </row>
    <row r="2" ht="29.1" customHeight="1" spans="1:16">
      <c r="A2" s="9" t="s">
        <v>1</v>
      </c>
      <c r="B2" s="9"/>
      <c r="C2" s="9"/>
      <c r="D2" s="9"/>
      <c r="E2" s="9"/>
      <c r="F2" s="9"/>
      <c r="G2" s="9"/>
      <c r="H2" s="9"/>
      <c r="I2" s="25"/>
      <c r="J2" s="9"/>
      <c r="K2" s="9"/>
      <c r="L2" s="9"/>
      <c r="M2" s="9"/>
      <c r="N2" s="25"/>
      <c r="O2" s="25"/>
      <c r="P2" s="9"/>
    </row>
    <row r="3" s="1" customFormat="1" ht="24" customHeight="1" spans="1:16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/>
      <c r="J3" s="12"/>
      <c r="K3" s="12"/>
      <c r="L3" s="12"/>
      <c r="M3" s="12"/>
      <c r="N3" s="26"/>
      <c r="O3" s="27" t="s">
        <v>10</v>
      </c>
      <c r="P3" s="28" t="s">
        <v>11</v>
      </c>
    </row>
    <row r="4" s="2" customFormat="1" ht="15" customHeight="1" spans="1:16">
      <c r="A4" s="13"/>
      <c r="B4" s="13"/>
      <c r="C4" s="13"/>
      <c r="D4" s="11"/>
      <c r="E4" s="13"/>
      <c r="F4" s="13"/>
      <c r="G4" s="13"/>
      <c r="H4" s="14" t="s">
        <v>12</v>
      </c>
      <c r="I4" s="29"/>
      <c r="J4" s="30" t="s">
        <v>13</v>
      </c>
      <c r="K4" s="31"/>
      <c r="L4" s="30" t="s">
        <v>14</v>
      </c>
      <c r="M4" s="14"/>
      <c r="N4" s="32" t="s">
        <v>15</v>
      </c>
      <c r="O4" s="33"/>
      <c r="P4" s="34"/>
    </row>
    <row r="5" s="2" customFormat="1" ht="36" customHeight="1" spans="1:16">
      <c r="A5" s="15"/>
      <c r="B5" s="15"/>
      <c r="C5" s="15"/>
      <c r="D5" s="11"/>
      <c r="E5" s="15"/>
      <c r="F5" s="15"/>
      <c r="G5" s="15"/>
      <c r="H5" s="16" t="s">
        <v>16</v>
      </c>
      <c r="I5" s="35" t="s">
        <v>17</v>
      </c>
      <c r="J5" s="19" t="s">
        <v>18</v>
      </c>
      <c r="K5" s="19" t="s">
        <v>17</v>
      </c>
      <c r="L5" s="19" t="s">
        <v>19</v>
      </c>
      <c r="M5" s="36" t="s">
        <v>17</v>
      </c>
      <c r="N5" s="32"/>
      <c r="O5" s="37"/>
      <c r="P5" s="38"/>
    </row>
    <row r="6" s="3" customFormat="1" ht="22" customHeight="1" spans="1:16">
      <c r="A6" s="17">
        <v>12</v>
      </c>
      <c r="B6" s="18" t="s">
        <v>20</v>
      </c>
      <c r="C6" s="51" t="s">
        <v>21</v>
      </c>
      <c r="D6" s="20" t="s">
        <v>22</v>
      </c>
      <c r="E6" s="21">
        <v>23</v>
      </c>
      <c r="F6" s="18">
        <v>18288863183</v>
      </c>
      <c r="G6" s="22">
        <v>88.56</v>
      </c>
      <c r="H6" s="22" t="s">
        <v>23</v>
      </c>
      <c r="I6" s="22">
        <v>73.33</v>
      </c>
      <c r="J6" s="22" t="s">
        <v>24</v>
      </c>
      <c r="K6" s="22">
        <v>73</v>
      </c>
      <c r="L6" s="22">
        <v>1.86</v>
      </c>
      <c r="M6" s="22">
        <v>70</v>
      </c>
      <c r="N6" s="22">
        <f>(I6+K6+M6)/3</f>
        <v>72.11</v>
      </c>
      <c r="O6" s="22">
        <f>G6*0.6+N6*0.4</f>
        <v>81.98</v>
      </c>
      <c r="P6" s="41"/>
    </row>
    <row r="7" ht="22" customHeight="1" spans="1:16">
      <c r="A7" s="17">
        <v>13</v>
      </c>
      <c r="B7" s="18" t="s">
        <v>25</v>
      </c>
      <c r="C7" s="51" t="s">
        <v>26</v>
      </c>
      <c r="D7" s="20" t="s">
        <v>27</v>
      </c>
      <c r="E7" s="21">
        <v>27</v>
      </c>
      <c r="F7" s="18">
        <v>18084220062</v>
      </c>
      <c r="G7" s="18"/>
      <c r="H7" s="22"/>
      <c r="I7" s="22"/>
      <c r="J7" s="18"/>
      <c r="K7" s="18"/>
      <c r="L7" s="18"/>
      <c r="M7" s="46"/>
      <c r="N7" s="22"/>
      <c r="O7" s="22"/>
      <c r="P7" s="41" t="s">
        <v>28</v>
      </c>
    </row>
    <row r="8" ht="19" customHeight="1" spans="1:16">
      <c r="A8" s="17">
        <v>14</v>
      </c>
      <c r="B8" s="18" t="s">
        <v>29</v>
      </c>
      <c r="C8" s="51" t="s">
        <v>30</v>
      </c>
      <c r="D8" s="20" t="s">
        <v>31</v>
      </c>
      <c r="E8" s="21">
        <v>22</v>
      </c>
      <c r="F8" s="18">
        <v>15121370452</v>
      </c>
      <c r="G8" s="22">
        <v>88</v>
      </c>
      <c r="H8" s="22" t="s">
        <v>32</v>
      </c>
      <c r="I8" s="22">
        <v>60</v>
      </c>
      <c r="J8" s="22" t="s">
        <v>33</v>
      </c>
      <c r="K8" s="22">
        <v>61</v>
      </c>
      <c r="L8" s="22">
        <v>1.8</v>
      </c>
      <c r="M8" s="22">
        <v>62.5</v>
      </c>
      <c r="N8" s="22">
        <f>(I8+K8+M8)/3</f>
        <v>61.1666666666667</v>
      </c>
      <c r="O8" s="22">
        <f>G8*0.6+N8*0.4</f>
        <v>77.2666666666667</v>
      </c>
      <c r="P8" s="41"/>
    </row>
    <row r="9" ht="19" customHeight="1" spans="1:16">
      <c r="A9" s="17">
        <v>15</v>
      </c>
      <c r="B9" s="18" t="s">
        <v>34</v>
      </c>
      <c r="C9" s="51" t="s">
        <v>35</v>
      </c>
      <c r="D9" s="20" t="s">
        <v>36</v>
      </c>
      <c r="E9" s="21">
        <v>26</v>
      </c>
      <c r="F9" s="18">
        <v>15286287103</v>
      </c>
      <c r="G9" s="18"/>
      <c r="H9" s="22"/>
      <c r="I9" s="22"/>
      <c r="J9" s="18"/>
      <c r="K9" s="18"/>
      <c r="L9" s="18"/>
      <c r="M9" s="46"/>
      <c r="N9" s="22"/>
      <c r="O9" s="22"/>
      <c r="P9" s="41" t="s">
        <v>28</v>
      </c>
    </row>
    <row r="10" ht="19" customHeight="1" spans="1:16">
      <c r="A10" s="17">
        <v>16</v>
      </c>
      <c r="B10" s="18" t="s">
        <v>37</v>
      </c>
      <c r="C10" s="51" t="s">
        <v>38</v>
      </c>
      <c r="D10" s="20" t="s">
        <v>39</v>
      </c>
      <c r="E10" s="21">
        <v>24</v>
      </c>
      <c r="F10" s="18">
        <v>18375045450</v>
      </c>
      <c r="G10" s="22">
        <v>87.94</v>
      </c>
      <c r="H10" s="22" t="s">
        <v>40</v>
      </c>
      <c r="I10" s="22">
        <v>70</v>
      </c>
      <c r="J10" s="22" t="s">
        <v>41</v>
      </c>
      <c r="K10" s="22">
        <v>45</v>
      </c>
      <c r="L10" s="22">
        <v>1.88</v>
      </c>
      <c r="M10" s="22">
        <v>72.5</v>
      </c>
      <c r="N10" s="22">
        <f>(I10+K10+M10)/3</f>
        <v>62.5</v>
      </c>
      <c r="O10" s="22">
        <f>G10*0.6+N10*0.4</f>
        <v>77.764</v>
      </c>
      <c r="P10" s="41"/>
    </row>
    <row r="11" s="4" customFormat="1" ht="19" customHeight="1" spans="1:16">
      <c r="A11" s="17">
        <v>17</v>
      </c>
      <c r="B11" s="18" t="s">
        <v>42</v>
      </c>
      <c r="C11" s="51" t="s">
        <v>43</v>
      </c>
      <c r="D11" s="45" t="s">
        <v>44</v>
      </c>
      <c r="E11" s="21">
        <v>24</v>
      </c>
      <c r="F11" s="18">
        <v>18275218526</v>
      </c>
      <c r="G11" s="22">
        <v>87.44</v>
      </c>
      <c r="H11" s="22" t="s">
        <v>45</v>
      </c>
      <c r="I11" s="22">
        <v>38.33</v>
      </c>
      <c r="J11" s="47" t="s">
        <v>46</v>
      </c>
      <c r="K11" s="22">
        <v>0</v>
      </c>
      <c r="L11" s="22">
        <v>1.5</v>
      </c>
      <c r="M11" s="22">
        <v>25</v>
      </c>
      <c r="N11" s="22">
        <f>(I11+K11+M11)/3</f>
        <v>21.11</v>
      </c>
      <c r="O11" s="22">
        <f>G11*0.6+N11*0.4</f>
        <v>60.908</v>
      </c>
      <c r="P11" s="48"/>
    </row>
    <row r="12" ht="19" customHeight="1" spans="1:16">
      <c r="A12" s="17">
        <v>18</v>
      </c>
      <c r="B12" s="18" t="s">
        <v>47</v>
      </c>
      <c r="C12" s="51" t="s">
        <v>48</v>
      </c>
      <c r="D12" s="20" t="s">
        <v>22</v>
      </c>
      <c r="E12" s="21">
        <v>23</v>
      </c>
      <c r="F12" s="18">
        <v>15085821325</v>
      </c>
      <c r="G12" s="22">
        <v>87.31</v>
      </c>
      <c r="H12" s="22" t="s">
        <v>49</v>
      </c>
      <c r="I12" s="22">
        <v>71.67</v>
      </c>
      <c r="J12" s="18" t="s">
        <v>50</v>
      </c>
      <c r="K12" s="18">
        <v>70</v>
      </c>
      <c r="L12" s="18">
        <v>1.88</v>
      </c>
      <c r="M12" s="39">
        <v>72.5</v>
      </c>
      <c r="N12" s="22">
        <f>(I12+K12+M12)/3</f>
        <v>71.39</v>
      </c>
      <c r="O12" s="22">
        <f>G12*0.6+N12*0.4</f>
        <v>80.942</v>
      </c>
      <c r="P12" s="41"/>
    </row>
    <row r="13" ht="19" customHeight="1" spans="1:16">
      <c r="A13" s="17">
        <v>19</v>
      </c>
      <c r="B13" s="18" t="s">
        <v>51</v>
      </c>
      <c r="C13" s="51" t="s">
        <v>52</v>
      </c>
      <c r="D13" s="20" t="s">
        <v>53</v>
      </c>
      <c r="E13" s="21">
        <v>25</v>
      </c>
      <c r="F13" s="18">
        <v>18286418894</v>
      </c>
      <c r="G13" s="22">
        <v>87.14</v>
      </c>
      <c r="H13" s="22" t="s">
        <v>54</v>
      </c>
      <c r="I13" s="22">
        <v>61.67</v>
      </c>
      <c r="J13" s="22" t="s">
        <v>55</v>
      </c>
      <c r="K13" s="22">
        <v>33</v>
      </c>
      <c r="L13" s="22">
        <v>1.88</v>
      </c>
      <c r="M13" s="22">
        <v>72.5</v>
      </c>
      <c r="N13" s="22">
        <f>(I13+K13+M13)/3</f>
        <v>55.7233333333333</v>
      </c>
      <c r="O13" s="22">
        <f>G13*0.6+N13*0.4</f>
        <v>74.5733333333333</v>
      </c>
      <c r="P13" s="41"/>
    </row>
    <row r="14" ht="19" customHeight="1" spans="1:16">
      <c r="A14" s="17">
        <v>20</v>
      </c>
      <c r="B14" s="18" t="s">
        <v>56</v>
      </c>
      <c r="C14" s="51" t="s">
        <v>57</v>
      </c>
      <c r="D14" s="20" t="s">
        <v>58</v>
      </c>
      <c r="E14" s="21">
        <v>27</v>
      </c>
      <c r="F14" s="18">
        <v>18084226429</v>
      </c>
      <c r="G14" s="18"/>
      <c r="H14" s="22"/>
      <c r="I14" s="22"/>
      <c r="J14" s="18"/>
      <c r="K14" s="18"/>
      <c r="L14" s="18"/>
      <c r="M14" s="46"/>
      <c r="N14" s="22"/>
      <c r="O14" s="22"/>
      <c r="P14" s="41" t="s">
        <v>28</v>
      </c>
    </row>
    <row r="15" ht="19" customHeight="1" spans="1:16">
      <c r="A15" s="17">
        <v>21</v>
      </c>
      <c r="B15" s="18" t="s">
        <v>59</v>
      </c>
      <c r="C15" s="51" t="s">
        <v>60</v>
      </c>
      <c r="D15" s="20" t="s">
        <v>61</v>
      </c>
      <c r="E15" s="21">
        <v>27</v>
      </c>
      <c r="F15" s="18">
        <v>18485376220</v>
      </c>
      <c r="G15" s="18"/>
      <c r="H15" s="22"/>
      <c r="I15" s="22"/>
      <c r="J15" s="18"/>
      <c r="K15" s="18"/>
      <c r="L15" s="49"/>
      <c r="M15" s="50"/>
      <c r="N15" s="22"/>
      <c r="O15" s="22"/>
      <c r="P15" s="41" t="s">
        <v>28</v>
      </c>
    </row>
  </sheetData>
  <mergeCells count="15">
    <mergeCell ref="A1:P1"/>
    <mergeCell ref="A2:P2"/>
    <mergeCell ref="H3:N3"/>
    <mergeCell ref="H4:I4"/>
    <mergeCell ref="J4:K4"/>
    <mergeCell ref="L4:M4"/>
    <mergeCell ref="A3:A5"/>
    <mergeCell ref="B3:B5"/>
    <mergeCell ref="C3:C5"/>
    <mergeCell ref="E3:E5"/>
    <mergeCell ref="F3:F5"/>
    <mergeCell ref="G3:G5"/>
    <mergeCell ref="N4:N5"/>
    <mergeCell ref="O3:O5"/>
    <mergeCell ref="P3:P5"/>
  </mergeCells>
  <pageMargins left="0.432638888888889" right="0.161111111111111" top="0.236111111111111" bottom="0.314583333333333" header="0.275" footer="0.156944444444444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pane ySplit="3" topLeftCell="A4" activePane="bottomLeft" state="frozen"/>
      <selection/>
      <selection pane="bottomLeft" activeCell="A1" sqref="A1:P1"/>
    </sheetView>
  </sheetViews>
  <sheetFormatPr defaultColWidth="9" defaultRowHeight="14.25"/>
  <cols>
    <col min="1" max="1" width="4.375" style="5" customWidth="1"/>
    <col min="2" max="2" width="7.75" style="6" customWidth="1"/>
    <col min="3" max="3" width="16.5" style="6" customWidth="1"/>
    <col min="4" max="4" width="11.875" style="6" hidden="1" customWidth="1"/>
    <col min="5" max="5" width="5" style="6" customWidth="1"/>
    <col min="6" max="6" width="11.25" style="6" customWidth="1"/>
    <col min="7" max="7" width="11.75" style="6" customWidth="1"/>
    <col min="8" max="8" width="8.125" style="6" customWidth="1"/>
    <col min="9" max="9" width="6.25" style="7" customWidth="1"/>
    <col min="10" max="10" width="9" style="6" customWidth="1"/>
    <col min="11" max="11" width="5.5" style="6" customWidth="1"/>
    <col min="12" max="12" width="6.75" style="6" customWidth="1"/>
    <col min="13" max="13" width="7.625" style="6" customWidth="1"/>
    <col min="14" max="14" width="10.25" style="7" customWidth="1"/>
    <col min="15" max="15" width="9.25" style="7" customWidth="1"/>
    <col min="16" max="16" width="11" style="6" customWidth="1"/>
    <col min="17" max="16383" width="9" style="6"/>
  </cols>
  <sheetData>
    <row r="1" ht="42" customHeight="1" spans="1:16">
      <c r="A1" s="8" t="s">
        <v>62</v>
      </c>
      <c r="B1" s="8"/>
      <c r="C1" s="8"/>
      <c r="D1" s="8"/>
      <c r="E1" s="8"/>
      <c r="F1" s="8"/>
      <c r="G1" s="8"/>
      <c r="H1" s="8"/>
      <c r="I1" s="24"/>
      <c r="J1" s="8"/>
      <c r="K1" s="8"/>
      <c r="L1" s="8"/>
      <c r="M1" s="8"/>
      <c r="N1" s="24"/>
      <c r="O1" s="24"/>
      <c r="P1" s="8"/>
    </row>
    <row r="2" ht="29.1" customHeight="1" spans="1:16">
      <c r="A2" s="9" t="s">
        <v>1</v>
      </c>
      <c r="B2" s="9"/>
      <c r="C2" s="9"/>
      <c r="D2" s="9"/>
      <c r="E2" s="9"/>
      <c r="F2" s="9"/>
      <c r="G2" s="9"/>
      <c r="H2" s="9"/>
      <c r="I2" s="25"/>
      <c r="J2" s="9"/>
      <c r="K2" s="9"/>
      <c r="L2" s="9"/>
      <c r="M2" s="9"/>
      <c r="N2" s="25"/>
      <c r="O2" s="25"/>
      <c r="P2" s="9"/>
    </row>
    <row r="3" s="1" customFormat="1" ht="24" customHeight="1" spans="1:16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/>
      <c r="J3" s="12"/>
      <c r="K3" s="12"/>
      <c r="L3" s="12"/>
      <c r="M3" s="12"/>
      <c r="N3" s="26"/>
      <c r="O3" s="27" t="s">
        <v>10</v>
      </c>
      <c r="P3" s="28" t="s">
        <v>11</v>
      </c>
    </row>
    <row r="4" s="2" customFormat="1" ht="15" customHeight="1" spans="1:16">
      <c r="A4" s="13"/>
      <c r="B4" s="13"/>
      <c r="C4" s="13"/>
      <c r="D4" s="11"/>
      <c r="E4" s="13"/>
      <c r="F4" s="13"/>
      <c r="G4" s="13"/>
      <c r="H4" s="14" t="s">
        <v>12</v>
      </c>
      <c r="I4" s="29"/>
      <c r="J4" s="30" t="s">
        <v>13</v>
      </c>
      <c r="K4" s="31"/>
      <c r="L4" s="30" t="s">
        <v>14</v>
      </c>
      <c r="M4" s="14"/>
      <c r="N4" s="32" t="s">
        <v>15</v>
      </c>
      <c r="O4" s="33"/>
      <c r="P4" s="34"/>
    </row>
    <row r="5" s="2" customFormat="1" ht="36" customHeight="1" spans="1:16">
      <c r="A5" s="15"/>
      <c r="B5" s="15"/>
      <c r="C5" s="15"/>
      <c r="D5" s="11"/>
      <c r="E5" s="15"/>
      <c r="F5" s="15"/>
      <c r="G5" s="15"/>
      <c r="H5" s="16" t="s">
        <v>16</v>
      </c>
      <c r="I5" s="35" t="s">
        <v>17</v>
      </c>
      <c r="J5" s="19" t="s">
        <v>18</v>
      </c>
      <c r="K5" s="19" t="s">
        <v>17</v>
      </c>
      <c r="L5" s="19" t="s">
        <v>19</v>
      </c>
      <c r="M5" s="36" t="s">
        <v>17</v>
      </c>
      <c r="N5" s="32"/>
      <c r="O5" s="37"/>
      <c r="P5" s="38"/>
    </row>
    <row r="6" s="3" customFormat="1" ht="25" customHeight="1" spans="1:16">
      <c r="A6" s="17">
        <v>1</v>
      </c>
      <c r="B6" s="18" t="s">
        <v>63</v>
      </c>
      <c r="C6" s="19" t="s">
        <v>64</v>
      </c>
      <c r="D6" s="20" t="s">
        <v>65</v>
      </c>
      <c r="E6" s="21">
        <v>23</v>
      </c>
      <c r="F6" s="18">
        <v>18286140662</v>
      </c>
      <c r="G6" s="18">
        <v>91.8</v>
      </c>
      <c r="H6" s="22" t="s">
        <v>66</v>
      </c>
      <c r="I6" s="22">
        <v>78.33</v>
      </c>
      <c r="J6" s="18" t="s">
        <v>67</v>
      </c>
      <c r="K6" s="18">
        <v>39</v>
      </c>
      <c r="L6" s="18">
        <v>1.92</v>
      </c>
      <c r="M6" s="39">
        <v>77.5</v>
      </c>
      <c r="N6" s="40">
        <f t="shared" ref="N6:N16" si="0">(I6+K6+M6)/3</f>
        <v>64.9433333333333</v>
      </c>
      <c r="O6" s="22">
        <f t="shared" ref="O6:O16" si="1">G6*0.6+N6*0.4</f>
        <v>81.0573333333333</v>
      </c>
      <c r="P6" s="41"/>
    </row>
    <row r="7" ht="18" customHeight="1" spans="1:16">
      <c r="A7" s="17">
        <v>2</v>
      </c>
      <c r="B7" s="18" t="s">
        <v>68</v>
      </c>
      <c r="C7" s="19" t="s">
        <v>69</v>
      </c>
      <c r="D7" s="20" t="s">
        <v>70</v>
      </c>
      <c r="E7" s="21">
        <v>24</v>
      </c>
      <c r="F7" s="18">
        <v>15086180899</v>
      </c>
      <c r="G7" s="18">
        <v>91</v>
      </c>
      <c r="H7" s="22" t="s">
        <v>71</v>
      </c>
      <c r="I7" s="22">
        <v>76.67</v>
      </c>
      <c r="J7" s="18" t="s">
        <v>72</v>
      </c>
      <c r="K7" s="18">
        <v>53</v>
      </c>
      <c r="L7" s="18">
        <v>1.97</v>
      </c>
      <c r="M7" s="39">
        <v>83.75</v>
      </c>
      <c r="N7" s="40">
        <f t="shared" si="0"/>
        <v>71.14</v>
      </c>
      <c r="O7" s="22">
        <f t="shared" si="1"/>
        <v>83.056</v>
      </c>
      <c r="P7" s="42"/>
    </row>
    <row r="8" ht="19" customHeight="1" spans="1:16">
      <c r="A8" s="17">
        <v>3</v>
      </c>
      <c r="B8" s="18" t="s">
        <v>73</v>
      </c>
      <c r="C8" s="51" t="s">
        <v>74</v>
      </c>
      <c r="D8" s="20" t="s">
        <v>39</v>
      </c>
      <c r="E8" s="21">
        <v>24</v>
      </c>
      <c r="F8" s="18">
        <v>13310443312</v>
      </c>
      <c r="G8" s="18">
        <v>90.71</v>
      </c>
      <c r="H8" s="22" t="s">
        <v>66</v>
      </c>
      <c r="I8" s="22">
        <v>78.33</v>
      </c>
      <c r="J8" s="18" t="s">
        <v>75</v>
      </c>
      <c r="K8" s="18">
        <v>64</v>
      </c>
      <c r="L8" s="18">
        <v>1.78</v>
      </c>
      <c r="M8" s="39">
        <v>60</v>
      </c>
      <c r="N8" s="40">
        <f t="shared" si="0"/>
        <v>67.4433333333333</v>
      </c>
      <c r="O8" s="22">
        <f t="shared" si="1"/>
        <v>81.4033333333333</v>
      </c>
      <c r="P8" s="42"/>
    </row>
    <row r="9" ht="19" customHeight="1" spans="1:16">
      <c r="A9" s="17">
        <v>4</v>
      </c>
      <c r="B9" s="18" t="s">
        <v>76</v>
      </c>
      <c r="C9" s="51" t="s">
        <v>77</v>
      </c>
      <c r="D9" s="20" t="s">
        <v>78</v>
      </c>
      <c r="E9" s="21">
        <v>23</v>
      </c>
      <c r="F9" s="18">
        <v>18934442169</v>
      </c>
      <c r="G9" s="18">
        <v>90.27</v>
      </c>
      <c r="H9" s="22" t="s">
        <v>79</v>
      </c>
      <c r="I9" s="22">
        <v>66.67</v>
      </c>
      <c r="J9" s="18" t="s">
        <v>33</v>
      </c>
      <c r="K9" s="18">
        <v>61</v>
      </c>
      <c r="L9" s="18">
        <v>1.65</v>
      </c>
      <c r="M9" s="39">
        <v>43.75</v>
      </c>
      <c r="N9" s="40">
        <f t="shared" si="0"/>
        <v>57.14</v>
      </c>
      <c r="O9" s="22">
        <f t="shared" si="1"/>
        <v>77.018</v>
      </c>
      <c r="P9" s="42"/>
    </row>
    <row r="10" ht="19" customHeight="1" spans="1:16">
      <c r="A10" s="17">
        <v>5</v>
      </c>
      <c r="B10" s="18" t="s">
        <v>80</v>
      </c>
      <c r="C10" s="51" t="s">
        <v>81</v>
      </c>
      <c r="D10" s="20" t="s">
        <v>82</v>
      </c>
      <c r="E10" s="21">
        <v>28</v>
      </c>
      <c r="F10" s="18">
        <v>18275124579</v>
      </c>
      <c r="G10" s="18">
        <v>89.77</v>
      </c>
      <c r="H10" s="22" t="s">
        <v>23</v>
      </c>
      <c r="I10" s="22">
        <v>88.33</v>
      </c>
      <c r="J10" s="18" t="s">
        <v>83</v>
      </c>
      <c r="K10" s="18">
        <v>63</v>
      </c>
      <c r="L10" s="18">
        <v>1.83</v>
      </c>
      <c r="M10" s="39">
        <v>71.25</v>
      </c>
      <c r="N10" s="40">
        <f t="shared" si="0"/>
        <v>74.1933333333333</v>
      </c>
      <c r="O10" s="22">
        <f t="shared" si="1"/>
        <v>83.5393333333333</v>
      </c>
      <c r="P10" s="42"/>
    </row>
    <row r="11" ht="19" customHeight="1" spans="1:16">
      <c r="A11" s="17">
        <v>6</v>
      </c>
      <c r="B11" s="18" t="s">
        <v>84</v>
      </c>
      <c r="C11" s="51" t="s">
        <v>85</v>
      </c>
      <c r="D11" s="20" t="s">
        <v>86</v>
      </c>
      <c r="E11" s="21">
        <v>28</v>
      </c>
      <c r="F11" s="18">
        <v>18985448769</v>
      </c>
      <c r="G11" s="18"/>
      <c r="H11" s="22"/>
      <c r="I11" s="22"/>
      <c r="J11" s="18"/>
      <c r="K11" s="18"/>
      <c r="L11" s="18"/>
      <c r="M11" s="39"/>
      <c r="N11" s="40">
        <f t="shared" si="0"/>
        <v>0</v>
      </c>
      <c r="O11" s="22">
        <f t="shared" si="1"/>
        <v>0</v>
      </c>
      <c r="P11" s="43" t="s">
        <v>28</v>
      </c>
    </row>
    <row r="12" s="4" customFormat="1" ht="19" customHeight="1" spans="1:16">
      <c r="A12" s="17">
        <v>7</v>
      </c>
      <c r="B12" s="18" t="s">
        <v>87</v>
      </c>
      <c r="C12" s="19" t="s">
        <v>88</v>
      </c>
      <c r="D12" s="20" t="s">
        <v>89</v>
      </c>
      <c r="E12" s="21">
        <v>36</v>
      </c>
      <c r="F12" s="18">
        <v>15338556917</v>
      </c>
      <c r="G12" s="18">
        <v>89.3</v>
      </c>
      <c r="H12" s="22" t="s">
        <v>49</v>
      </c>
      <c r="I12" s="21">
        <v>100</v>
      </c>
      <c r="J12" s="18" t="s">
        <v>90</v>
      </c>
      <c r="K12" s="18">
        <v>78</v>
      </c>
      <c r="L12" s="18">
        <v>1.83</v>
      </c>
      <c r="M12" s="39">
        <v>86.25</v>
      </c>
      <c r="N12" s="40">
        <f t="shared" si="0"/>
        <v>88.0833333333333</v>
      </c>
      <c r="O12" s="22">
        <f t="shared" si="1"/>
        <v>88.8133333333333</v>
      </c>
      <c r="P12" s="44"/>
    </row>
    <row r="13" ht="19" customHeight="1" spans="1:16">
      <c r="A13" s="17">
        <v>8</v>
      </c>
      <c r="B13" s="18" t="s">
        <v>91</v>
      </c>
      <c r="C13" s="51" t="s">
        <v>92</v>
      </c>
      <c r="D13" s="20" t="s">
        <v>93</v>
      </c>
      <c r="E13" s="21">
        <v>22</v>
      </c>
      <c r="F13" s="18">
        <v>18385484139</v>
      </c>
      <c r="G13" s="18"/>
      <c r="H13" s="22"/>
      <c r="I13" s="22"/>
      <c r="J13" s="18"/>
      <c r="K13" s="18"/>
      <c r="L13" s="18"/>
      <c r="M13" s="39"/>
      <c r="N13" s="40">
        <f t="shared" si="0"/>
        <v>0</v>
      </c>
      <c r="O13" s="22">
        <f t="shared" si="1"/>
        <v>0</v>
      </c>
      <c r="P13" s="43" t="s">
        <v>28</v>
      </c>
    </row>
    <row r="14" ht="19" customHeight="1" spans="1:16">
      <c r="A14" s="17">
        <v>9</v>
      </c>
      <c r="B14" s="18" t="s">
        <v>94</v>
      </c>
      <c r="C14" s="19" t="s">
        <v>95</v>
      </c>
      <c r="D14" s="20" t="s">
        <v>96</v>
      </c>
      <c r="E14" s="21">
        <v>24</v>
      </c>
      <c r="F14" s="18">
        <v>18798238592</v>
      </c>
      <c r="G14" s="18">
        <v>88.94</v>
      </c>
      <c r="H14" s="22" t="s">
        <v>23</v>
      </c>
      <c r="I14" s="22">
        <v>73.33</v>
      </c>
      <c r="J14" s="18" t="s">
        <v>24</v>
      </c>
      <c r="K14" s="18">
        <v>73</v>
      </c>
      <c r="L14" s="18">
        <v>1.72</v>
      </c>
      <c r="M14" s="39">
        <v>52.5</v>
      </c>
      <c r="N14" s="40">
        <f t="shared" si="0"/>
        <v>66.2766666666667</v>
      </c>
      <c r="O14" s="22">
        <f t="shared" si="1"/>
        <v>79.8746666666667</v>
      </c>
      <c r="P14" s="42"/>
    </row>
    <row r="15" ht="19" customHeight="1" spans="1:16">
      <c r="A15" s="17">
        <v>10</v>
      </c>
      <c r="B15" s="18" t="s">
        <v>97</v>
      </c>
      <c r="C15" s="51" t="s">
        <v>98</v>
      </c>
      <c r="D15" s="20" t="s">
        <v>70</v>
      </c>
      <c r="E15" s="21">
        <v>24</v>
      </c>
      <c r="F15" s="18">
        <v>18084458487</v>
      </c>
      <c r="G15" s="18"/>
      <c r="H15" s="22"/>
      <c r="I15" s="22"/>
      <c r="J15" s="18"/>
      <c r="K15" s="18"/>
      <c r="L15" s="18"/>
      <c r="M15" s="39"/>
      <c r="N15" s="40">
        <f t="shared" si="0"/>
        <v>0</v>
      </c>
      <c r="O15" s="22">
        <f t="shared" si="1"/>
        <v>0</v>
      </c>
      <c r="P15" s="43" t="s">
        <v>28</v>
      </c>
    </row>
    <row r="16" ht="19" customHeight="1" spans="1:16">
      <c r="A16" s="17">
        <v>11</v>
      </c>
      <c r="B16" s="18" t="s">
        <v>99</v>
      </c>
      <c r="C16" s="51" t="s">
        <v>100</v>
      </c>
      <c r="D16" s="20" t="s">
        <v>101</v>
      </c>
      <c r="E16" s="21">
        <v>25</v>
      </c>
      <c r="F16" s="18">
        <v>15086194145</v>
      </c>
      <c r="G16" s="18">
        <v>88.72</v>
      </c>
      <c r="H16" s="22" t="s">
        <v>32</v>
      </c>
      <c r="I16" s="22">
        <v>60</v>
      </c>
      <c r="J16" s="18" t="s">
        <v>102</v>
      </c>
      <c r="K16" s="18">
        <v>68</v>
      </c>
      <c r="L16" s="22">
        <v>1.7</v>
      </c>
      <c r="M16" s="39">
        <v>50</v>
      </c>
      <c r="N16" s="40">
        <f t="shared" si="0"/>
        <v>59.3333333333333</v>
      </c>
      <c r="O16" s="22">
        <f t="shared" si="1"/>
        <v>76.9653333333333</v>
      </c>
      <c r="P16" s="42"/>
    </row>
  </sheetData>
  <mergeCells count="15">
    <mergeCell ref="A1:P1"/>
    <mergeCell ref="A2:P2"/>
    <mergeCell ref="H3:N3"/>
    <mergeCell ref="H4:I4"/>
    <mergeCell ref="J4:K4"/>
    <mergeCell ref="L4:M4"/>
    <mergeCell ref="A3:A5"/>
    <mergeCell ref="B3:B5"/>
    <mergeCell ref="C3:C5"/>
    <mergeCell ref="E3:E5"/>
    <mergeCell ref="F3:F5"/>
    <mergeCell ref="G3:G5"/>
    <mergeCell ref="N4:N5"/>
    <mergeCell ref="O3:O5"/>
    <mergeCell ref="P3:P5"/>
  </mergeCells>
  <pageMargins left="0.472222222222222" right="0.161111111111111" top="0.118055555555556" bottom="0.314583333333333" header="0.275" footer="0.156944444444444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候补10人（实际参加6人）</vt:lpstr>
      <vt:lpstr>测试11人（实际参加8人）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2020-12-11T07:27:00Z</dcterms:created>
  <dcterms:modified xsi:type="dcterms:W3CDTF">2020-12-15T03:20:41Z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