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</sheets>
  <externalReferences>
    <externalReference r:id="rId2"/>
  </externalReferences>
  <definedNames>
    <definedName name="_xlnm._FilterDatabase" localSheetId="0" hidden="1">正式!$A$5:$U$24</definedName>
    <definedName name="_xlnm.Print_Titles" localSheetId="0">正式!$4:$5</definedName>
    <definedName name="ZHCJ">正式!$R$6:$R$23</definedName>
    <definedName name="zhcjj">[1]Sheet9!$S$6:$S$23</definedName>
    <definedName name="ZWDM">正式!$D$6:$D$23</definedName>
    <definedName name="zwdmm">[1]Sheet9!$F$6:$F$23</definedName>
  </definedNames>
  <calcPr calcId="144525"/>
</workbook>
</file>

<file path=xl/sharedStrings.xml><?xml version="1.0" encoding="utf-8"?>
<sst xmlns="http://schemas.openxmlformats.org/spreadsheetml/2006/main" count="242" uniqueCount="138">
  <si>
    <t>附件</t>
  </si>
  <si>
    <t>潜江市2020年度考试录用公务员第二次考录考试成绩折算汇总表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</si>
  <si>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</si>
  <si>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</si>
  <si>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</si>
  <si>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</si>
  <si>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</si>
  <si>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</si>
  <si>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</si>
  <si>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</si>
  <si>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</si>
  <si>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</si>
  <si>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</si>
  <si>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</si>
  <si>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</si>
  <si>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</si>
  <si>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</si>
  <si>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   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</si>
  <si>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</si>
  <si>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</si>
  <si>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</si>
  <si>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</si>
  <si>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</si>
  <si>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</si>
  <si>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</si>
  <si>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</si>
  <si>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潜江市卫生健康委员会</t>
  </si>
  <si>
    <t>医政医管综合岗</t>
  </si>
  <si>
    <t>14230202015001030</t>
  </si>
  <si>
    <t>马丹丹</t>
  </si>
  <si>
    <t>女</t>
  </si>
  <si>
    <t>142050705312</t>
  </si>
  <si>
    <t>64</t>
  </si>
  <si>
    <t>67</t>
  </si>
  <si>
    <t>0</t>
  </si>
  <si>
    <t>32.675</t>
  </si>
  <si>
    <t>三峡大学科技学院</t>
  </si>
  <si>
    <t>无</t>
  </si>
  <si>
    <t>李德才</t>
  </si>
  <si>
    <t>男</t>
  </si>
  <si>
    <t>142280505802</t>
  </si>
  <si>
    <t>66.4</t>
  </si>
  <si>
    <t>58.5</t>
  </si>
  <si>
    <t>79.6</t>
  </si>
  <si>
    <t>湖北民族学院</t>
  </si>
  <si>
    <t>恩施市中心医院</t>
  </si>
  <si>
    <t>许艺林</t>
  </si>
  <si>
    <t>142304402104</t>
  </si>
  <si>
    <t>60.8</t>
  </si>
  <si>
    <t>66</t>
  </si>
  <si>
    <t>31.57</t>
  </si>
  <si>
    <t>三峡大学</t>
  </si>
  <si>
    <t>远安县中医医院</t>
  </si>
  <si>
    <t>潜江市   老新镇</t>
  </si>
  <si>
    <t>办公室综合岗</t>
  </si>
  <si>
    <t>14230202015001049</t>
  </si>
  <si>
    <t>范秋</t>
  </si>
  <si>
    <t>142280207321</t>
  </si>
  <si>
    <t>72</t>
  </si>
  <si>
    <t>71</t>
  </si>
  <si>
    <t>35.775</t>
  </si>
  <si>
    <t>华中农业大学</t>
  </si>
  <si>
    <t>雷尧羽</t>
  </si>
  <si>
    <t>142110105324</t>
  </si>
  <si>
    <t>68</t>
  </si>
  <si>
    <t>34</t>
  </si>
  <si>
    <t>武汉工商学院</t>
  </si>
  <si>
    <t>段维</t>
  </si>
  <si>
    <t>142280100407</t>
  </si>
  <si>
    <t>68.5</t>
  </si>
  <si>
    <t>33.6725</t>
  </si>
  <si>
    <t>长沙学院</t>
  </si>
  <si>
    <t>潜江市   龙湾镇</t>
  </si>
  <si>
    <t>14230202015001053</t>
  </si>
  <si>
    <t>余唯</t>
  </si>
  <si>
    <t>142230403212</t>
  </si>
  <si>
    <t>59.2</t>
  </si>
  <si>
    <t>77.5</t>
  </si>
  <si>
    <t>33.7175</t>
  </si>
  <si>
    <t>贵州民族大学</t>
  </si>
  <si>
    <t>唐纪元</t>
  </si>
  <si>
    <t>142210505002</t>
  </si>
  <si>
    <t>71.2</t>
  </si>
  <si>
    <t>34.88</t>
  </si>
  <si>
    <t>湖北汽车工业学院</t>
  </si>
  <si>
    <t>赵璐敏</t>
  </si>
  <si>
    <t>142110104608</t>
  </si>
  <si>
    <t>63.2</t>
  </si>
  <si>
    <t>73.5</t>
  </si>
  <si>
    <t>33.9175</t>
  </si>
  <si>
    <t>潜江市   浩口镇</t>
  </si>
  <si>
    <t>14230202015001057</t>
  </si>
  <si>
    <t>胡柳钦</t>
  </si>
  <si>
    <t>142280205016</t>
  </si>
  <si>
    <t>73</t>
  </si>
  <si>
    <t>36.225</t>
  </si>
  <si>
    <t>徐荣</t>
  </si>
  <si>
    <t>142280102616</t>
  </si>
  <si>
    <t>68.8</t>
  </si>
  <si>
    <t>79.5</t>
  </si>
  <si>
    <t>36.8075</t>
  </si>
  <si>
    <t>东北财经大学</t>
  </si>
  <si>
    <t>陶海燕</t>
  </si>
  <si>
    <t>142280106018</t>
  </si>
  <si>
    <t>72.5</t>
  </si>
  <si>
    <t>36.1125</t>
  </si>
  <si>
    <t>天津职业技术师范大学</t>
  </si>
  <si>
    <t>朱璇</t>
  </si>
  <si>
    <t>142020301021</t>
  </si>
  <si>
    <t>77</t>
  </si>
  <si>
    <t>37.125</t>
  </si>
  <si>
    <t>江西农业大学</t>
  </si>
  <si>
    <t>秦文哲</t>
  </si>
  <si>
    <t>142301801915</t>
  </si>
  <si>
    <t>75.5</t>
  </si>
  <si>
    <t>36.7875</t>
  </si>
  <si>
    <t>齐鲁工业大学</t>
  </si>
  <si>
    <t>张涵榕</t>
  </si>
  <si>
    <t>142050203425</t>
  </si>
  <si>
    <t>36.1375</t>
  </si>
  <si>
    <t>上海商学院</t>
  </si>
  <si>
    <t>放弃</t>
  </si>
  <si>
    <t>潜江市   积玉口镇</t>
  </si>
  <si>
    <t>14230202015001060</t>
  </si>
  <si>
    <t>彭会敏</t>
  </si>
  <si>
    <t>142110105408</t>
  </si>
  <si>
    <t>74</t>
  </si>
  <si>
    <t>35.35</t>
  </si>
  <si>
    <t>长江大学</t>
  </si>
  <si>
    <t>陈纵横</t>
  </si>
  <si>
    <t>142080100621</t>
  </si>
  <si>
    <t>70</t>
  </si>
  <si>
    <t>34.01</t>
  </si>
  <si>
    <t>谭坤</t>
  </si>
  <si>
    <t>142050206326</t>
  </si>
  <si>
    <t>34.705</t>
  </si>
  <si>
    <t>武昌工学院</t>
  </si>
  <si>
    <t xml:space="preserve"> 备注：不组织专业科目笔试的，综合成绩=（行政职业能力测验试卷成绩×0.55+申论试卷成绩×0.45）×0.5 +面试成绩×0.5。</t>
  </si>
</sst>
</file>

<file path=xl/styles.xml><?xml version="1.0" encoding="utf-8"?>
<styleSheet xmlns="http://schemas.openxmlformats.org/spreadsheetml/2006/main">
  <numFmts count="6"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00_);[Red]\(0.0000\)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topLeftCell="A19" workbookViewId="0">
      <selection activeCell="A24" sqref="A24:U24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8.75" style="3" customWidth="1"/>
    <col min="5" max="6" width="4.125" style="2" customWidth="1"/>
    <col min="7" max="7" width="7.5" style="2" customWidth="1"/>
    <col min="8" max="8" width="3" style="2" customWidth="1"/>
    <col min="9" max="9" width="13.7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9.125" style="4" customWidth="1"/>
    <col min="16" max="16" width="7.25" style="5" customWidth="1"/>
    <col min="17" max="17" width="6.375" style="6" customWidth="1"/>
    <col min="18" max="18" width="8.5" style="4" customWidth="1"/>
    <col min="19" max="19" width="9" style="7" customWidth="1"/>
    <col min="20" max="20" width="10.5" style="7" customWidth="1"/>
    <col min="21" max="21" width="8.375" style="3" customWidth="1"/>
    <col min="22" max="16384" width="9" style="3"/>
  </cols>
  <sheetData>
    <row r="1" s="1" customFormat="1" ht="18.9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9"/>
      <c r="Q1" s="8"/>
      <c r="R1" s="8"/>
      <c r="S1" s="8"/>
      <c r="T1" s="8"/>
      <c r="U1" s="8"/>
    </row>
    <row r="2" s="1" customFormat="1" ht="48.9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0"/>
      <c r="Q2" s="9"/>
      <c r="R2" s="9"/>
      <c r="S2" s="28"/>
      <c r="T2" s="28"/>
      <c r="U2" s="9"/>
    </row>
    <row r="3" s="1" customFormat="1" ht="24" customHeight="1" spans="1: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1"/>
      <c r="Q3" s="10"/>
      <c r="R3" s="10"/>
      <c r="S3" s="10"/>
      <c r="T3" s="10"/>
      <c r="U3" s="10"/>
    </row>
    <row r="4" s="1" customFormat="1" ht="24" customHeight="1" spans="1:2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22"/>
      <c r="L4" s="22"/>
      <c r="M4" s="22"/>
      <c r="N4" s="22"/>
      <c r="O4" s="22"/>
      <c r="P4" s="23" t="s">
        <v>13</v>
      </c>
      <c r="Q4" s="29" t="s">
        <v>14</v>
      </c>
      <c r="R4" s="24" t="s">
        <v>15</v>
      </c>
      <c r="S4" s="11" t="s">
        <v>16</v>
      </c>
      <c r="T4" s="11" t="s">
        <v>17</v>
      </c>
      <c r="U4" s="11" t="s">
        <v>18</v>
      </c>
    </row>
    <row r="5" s="2" customFormat="1" ht="81" spans="1:21">
      <c r="A5" s="11"/>
      <c r="B5" s="11"/>
      <c r="C5" s="11"/>
      <c r="D5" s="11"/>
      <c r="E5" s="11"/>
      <c r="F5" s="12"/>
      <c r="G5" s="11"/>
      <c r="H5" s="11"/>
      <c r="I5" s="11"/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24" t="s">
        <v>24</v>
      </c>
      <c r="P5" s="23"/>
      <c r="Q5" s="29"/>
      <c r="R5" s="24"/>
      <c r="S5" s="11"/>
      <c r="T5" s="11"/>
      <c r="U5" s="11"/>
    </row>
    <row r="6" ht="36" customHeight="1" spans="1:21">
      <c r="A6" s="13" t="s">
        <v>25</v>
      </c>
      <c r="B6" s="13" t="s">
        <v>26</v>
      </c>
      <c r="C6" s="13" t="s">
        <v>27</v>
      </c>
      <c r="D6" s="13" t="s">
        <v>28</v>
      </c>
      <c r="E6" s="14">
        <v>1</v>
      </c>
      <c r="F6" s="14">
        <v>1</v>
      </c>
      <c r="G6" s="15" t="s">
        <v>29</v>
      </c>
      <c r="H6" s="15" t="s">
        <v>30</v>
      </c>
      <c r="I6" s="15" t="s">
        <v>31</v>
      </c>
      <c r="J6" s="15" t="s">
        <v>32</v>
      </c>
      <c r="K6" s="15" t="s">
        <v>33</v>
      </c>
      <c r="L6" s="15" t="s">
        <v>34</v>
      </c>
      <c r="M6" s="15" t="s">
        <v>34</v>
      </c>
      <c r="N6" s="15" t="s">
        <v>34</v>
      </c>
      <c r="O6" s="25" t="s">
        <v>35</v>
      </c>
      <c r="P6" s="26">
        <v>83</v>
      </c>
      <c r="Q6" s="26">
        <f>P6*0.5</f>
        <v>41.5</v>
      </c>
      <c r="R6" s="26">
        <f>O6+Q6</f>
        <v>74.175</v>
      </c>
      <c r="S6" s="15" t="s">
        <v>36</v>
      </c>
      <c r="T6" s="15" t="s">
        <v>37</v>
      </c>
      <c r="U6" s="30"/>
    </row>
    <row r="7" ht="36" customHeight="1" spans="1:21">
      <c r="A7" s="16"/>
      <c r="B7" s="16"/>
      <c r="C7" s="16"/>
      <c r="D7" s="16"/>
      <c r="E7" s="14"/>
      <c r="F7" s="14">
        <v>2</v>
      </c>
      <c r="G7" s="15" t="s">
        <v>38</v>
      </c>
      <c r="H7" s="15" t="s">
        <v>39</v>
      </c>
      <c r="I7" s="15" t="s">
        <v>40</v>
      </c>
      <c r="J7" s="15" t="s">
        <v>41</v>
      </c>
      <c r="K7" s="15" t="s">
        <v>42</v>
      </c>
      <c r="L7" s="15" t="s">
        <v>34</v>
      </c>
      <c r="M7" s="15" t="s">
        <v>34</v>
      </c>
      <c r="N7" s="15" t="s">
        <v>34</v>
      </c>
      <c r="O7" s="25">
        <v>31.4225</v>
      </c>
      <c r="P7" s="26" t="s">
        <v>43</v>
      </c>
      <c r="Q7" s="26">
        <f>P7*0.5</f>
        <v>39.8</v>
      </c>
      <c r="R7" s="26">
        <f>O7+Q7</f>
        <v>71.2225</v>
      </c>
      <c r="S7" s="15" t="s">
        <v>44</v>
      </c>
      <c r="T7" s="15" t="s">
        <v>45</v>
      </c>
      <c r="U7" s="30"/>
    </row>
    <row r="8" ht="36" customHeight="1" spans="1:21">
      <c r="A8" s="16"/>
      <c r="B8" s="17"/>
      <c r="C8" s="17"/>
      <c r="D8" s="17"/>
      <c r="E8" s="14"/>
      <c r="F8" s="14">
        <v>3</v>
      </c>
      <c r="G8" s="15" t="s">
        <v>46</v>
      </c>
      <c r="H8" s="15" t="s">
        <v>39</v>
      </c>
      <c r="I8" s="15" t="s">
        <v>47</v>
      </c>
      <c r="J8" s="15" t="s">
        <v>48</v>
      </c>
      <c r="K8" s="15" t="s">
        <v>49</v>
      </c>
      <c r="L8" s="15" t="s">
        <v>34</v>
      </c>
      <c r="M8" s="15" t="s">
        <v>34</v>
      </c>
      <c r="N8" s="15" t="s">
        <v>34</v>
      </c>
      <c r="O8" s="25" t="s">
        <v>50</v>
      </c>
      <c r="P8" s="26">
        <v>78.2</v>
      </c>
      <c r="Q8" s="26">
        <f>P8*0.5</f>
        <v>39.1</v>
      </c>
      <c r="R8" s="26">
        <f>O8+Q8</f>
        <v>70.67</v>
      </c>
      <c r="S8" s="15" t="s">
        <v>51</v>
      </c>
      <c r="T8" s="15" t="s">
        <v>52</v>
      </c>
      <c r="U8" s="30"/>
    </row>
    <row r="9" ht="36" customHeight="1" spans="1:21">
      <c r="A9" s="16"/>
      <c r="B9" s="13" t="s">
        <v>53</v>
      </c>
      <c r="C9" s="13" t="s">
        <v>54</v>
      </c>
      <c r="D9" s="13" t="s">
        <v>55</v>
      </c>
      <c r="E9" s="13">
        <v>1</v>
      </c>
      <c r="F9" s="14">
        <v>1</v>
      </c>
      <c r="G9" s="15" t="s">
        <v>56</v>
      </c>
      <c r="H9" s="15" t="s">
        <v>30</v>
      </c>
      <c r="I9" s="15" t="s">
        <v>57</v>
      </c>
      <c r="J9" s="15" t="s">
        <v>58</v>
      </c>
      <c r="K9" s="15" t="s">
        <v>34</v>
      </c>
      <c r="L9" s="15" t="s">
        <v>59</v>
      </c>
      <c r="M9" s="15" t="s">
        <v>34</v>
      </c>
      <c r="N9" s="15" t="s">
        <v>34</v>
      </c>
      <c r="O9" s="25" t="s">
        <v>60</v>
      </c>
      <c r="P9" s="26">
        <v>82.4</v>
      </c>
      <c r="Q9" s="26">
        <f t="shared" ref="Q7:Q23" si="0">P9*0.5</f>
        <v>41.2</v>
      </c>
      <c r="R9" s="26">
        <f t="shared" ref="R7:R23" si="1">O9+Q9</f>
        <v>76.975</v>
      </c>
      <c r="S9" s="15" t="s">
        <v>61</v>
      </c>
      <c r="T9" s="15" t="s">
        <v>37</v>
      </c>
      <c r="U9" s="30"/>
    </row>
    <row r="10" ht="36" customHeight="1" spans="1:21">
      <c r="A10" s="16"/>
      <c r="B10" s="16"/>
      <c r="C10" s="16"/>
      <c r="D10" s="16"/>
      <c r="E10" s="16"/>
      <c r="F10" s="14">
        <v>2</v>
      </c>
      <c r="G10" s="15" t="s">
        <v>62</v>
      </c>
      <c r="H10" s="15" t="s">
        <v>30</v>
      </c>
      <c r="I10" s="15" t="s">
        <v>63</v>
      </c>
      <c r="J10" s="15" t="s">
        <v>64</v>
      </c>
      <c r="K10" s="15" t="s">
        <v>34</v>
      </c>
      <c r="L10" s="15" t="s">
        <v>64</v>
      </c>
      <c r="M10" s="15" t="s">
        <v>34</v>
      </c>
      <c r="N10" s="15" t="s">
        <v>34</v>
      </c>
      <c r="O10" s="25" t="s">
        <v>65</v>
      </c>
      <c r="P10" s="26">
        <v>79</v>
      </c>
      <c r="Q10" s="26">
        <f t="shared" si="0"/>
        <v>39.5</v>
      </c>
      <c r="R10" s="26">
        <f t="shared" si="1"/>
        <v>73.5</v>
      </c>
      <c r="S10" s="15" t="s">
        <v>66</v>
      </c>
      <c r="T10" s="15" t="s">
        <v>37</v>
      </c>
      <c r="U10" s="30"/>
    </row>
    <row r="11" ht="36" customHeight="1" spans="1:21">
      <c r="A11" s="16"/>
      <c r="B11" s="17"/>
      <c r="C11" s="17"/>
      <c r="D11" s="17"/>
      <c r="E11" s="17"/>
      <c r="F11" s="14">
        <v>3</v>
      </c>
      <c r="G11" s="15" t="s">
        <v>67</v>
      </c>
      <c r="H11" s="15" t="s">
        <v>30</v>
      </c>
      <c r="I11" s="15" t="s">
        <v>68</v>
      </c>
      <c r="J11" s="15" t="s">
        <v>41</v>
      </c>
      <c r="K11" s="15" t="s">
        <v>34</v>
      </c>
      <c r="L11" s="15" t="s">
        <v>69</v>
      </c>
      <c r="M11" s="15" t="s">
        <v>34</v>
      </c>
      <c r="N11" s="15" t="s">
        <v>34</v>
      </c>
      <c r="O11" s="25" t="s">
        <v>70</v>
      </c>
      <c r="P11" s="26">
        <v>78.8</v>
      </c>
      <c r="Q11" s="26">
        <f t="shared" si="0"/>
        <v>39.4</v>
      </c>
      <c r="R11" s="26">
        <f t="shared" si="1"/>
        <v>73.0725</v>
      </c>
      <c r="S11" s="15" t="s">
        <v>71</v>
      </c>
      <c r="T11" s="15" t="s">
        <v>37</v>
      </c>
      <c r="U11" s="30"/>
    </row>
    <row r="12" ht="36" customHeight="1" spans="1:21">
      <c r="A12" s="16"/>
      <c r="B12" s="13" t="s">
        <v>72</v>
      </c>
      <c r="C12" s="13" t="s">
        <v>54</v>
      </c>
      <c r="D12" s="13" t="s">
        <v>73</v>
      </c>
      <c r="E12" s="13">
        <v>1</v>
      </c>
      <c r="F12" s="14">
        <v>1</v>
      </c>
      <c r="G12" s="15" t="s">
        <v>74</v>
      </c>
      <c r="H12" s="15" t="s">
        <v>30</v>
      </c>
      <c r="I12" s="15" t="s">
        <v>75</v>
      </c>
      <c r="J12" s="15" t="s">
        <v>76</v>
      </c>
      <c r="K12" s="15" t="s">
        <v>34</v>
      </c>
      <c r="L12" s="15" t="s">
        <v>77</v>
      </c>
      <c r="M12" s="15" t="s">
        <v>34</v>
      </c>
      <c r="N12" s="15" t="s">
        <v>34</v>
      </c>
      <c r="O12" s="25" t="s">
        <v>78</v>
      </c>
      <c r="P12" s="26">
        <v>82.4</v>
      </c>
      <c r="Q12" s="26">
        <f t="shared" si="0"/>
        <v>41.2</v>
      </c>
      <c r="R12" s="26">
        <f t="shared" si="1"/>
        <v>74.9175</v>
      </c>
      <c r="S12" s="15" t="s">
        <v>79</v>
      </c>
      <c r="T12" s="15" t="s">
        <v>37</v>
      </c>
      <c r="U12" s="30"/>
    </row>
    <row r="13" ht="36" customHeight="1" spans="1:21">
      <c r="A13" s="16"/>
      <c r="B13" s="16"/>
      <c r="C13" s="16"/>
      <c r="D13" s="16"/>
      <c r="E13" s="16"/>
      <c r="F13" s="14">
        <v>2</v>
      </c>
      <c r="G13" s="15" t="s">
        <v>80</v>
      </c>
      <c r="H13" s="15" t="s">
        <v>39</v>
      </c>
      <c r="I13" s="15" t="s">
        <v>81</v>
      </c>
      <c r="J13" s="15" t="s">
        <v>82</v>
      </c>
      <c r="K13" s="15" t="s">
        <v>34</v>
      </c>
      <c r="L13" s="15" t="s">
        <v>64</v>
      </c>
      <c r="M13" s="15" t="s">
        <v>34</v>
      </c>
      <c r="N13" s="15" t="s">
        <v>34</v>
      </c>
      <c r="O13" s="25" t="s">
        <v>83</v>
      </c>
      <c r="P13" s="26">
        <v>79.8</v>
      </c>
      <c r="Q13" s="26">
        <f t="shared" si="0"/>
        <v>39.9</v>
      </c>
      <c r="R13" s="26">
        <f t="shared" si="1"/>
        <v>74.78</v>
      </c>
      <c r="S13" s="15" t="s">
        <v>84</v>
      </c>
      <c r="T13" s="15" t="s">
        <v>37</v>
      </c>
      <c r="U13" s="30"/>
    </row>
    <row r="14" ht="36" customHeight="1" spans="1:21">
      <c r="A14" s="17"/>
      <c r="B14" s="17"/>
      <c r="C14" s="17"/>
      <c r="D14" s="17"/>
      <c r="E14" s="17"/>
      <c r="F14" s="14">
        <v>3</v>
      </c>
      <c r="G14" s="15" t="s">
        <v>85</v>
      </c>
      <c r="H14" s="15" t="s">
        <v>30</v>
      </c>
      <c r="I14" s="15" t="s">
        <v>86</v>
      </c>
      <c r="J14" s="15" t="s">
        <v>87</v>
      </c>
      <c r="K14" s="15" t="s">
        <v>34</v>
      </c>
      <c r="L14" s="15" t="s">
        <v>88</v>
      </c>
      <c r="M14" s="15" t="s">
        <v>34</v>
      </c>
      <c r="N14" s="15" t="s">
        <v>34</v>
      </c>
      <c r="O14" s="25" t="s">
        <v>89</v>
      </c>
      <c r="P14" s="26">
        <v>80.8</v>
      </c>
      <c r="Q14" s="26">
        <f t="shared" si="0"/>
        <v>40.4</v>
      </c>
      <c r="R14" s="26">
        <f t="shared" si="1"/>
        <v>74.3175</v>
      </c>
      <c r="S14" s="15" t="s">
        <v>66</v>
      </c>
      <c r="T14" s="15" t="s">
        <v>37</v>
      </c>
      <c r="U14" s="30"/>
    </row>
    <row r="15" ht="36" customHeight="1" spans="1:21">
      <c r="A15" s="13" t="s">
        <v>25</v>
      </c>
      <c r="B15" s="13" t="s">
        <v>90</v>
      </c>
      <c r="C15" s="13" t="s">
        <v>54</v>
      </c>
      <c r="D15" s="13" t="s">
        <v>91</v>
      </c>
      <c r="E15" s="13">
        <v>2</v>
      </c>
      <c r="F15" s="14">
        <v>1</v>
      </c>
      <c r="G15" s="15" t="s">
        <v>92</v>
      </c>
      <c r="H15" s="15" t="s">
        <v>30</v>
      </c>
      <c r="I15" s="15" t="s">
        <v>93</v>
      </c>
      <c r="J15" s="15" t="s">
        <v>58</v>
      </c>
      <c r="K15" s="15" t="s">
        <v>34</v>
      </c>
      <c r="L15" s="15" t="s">
        <v>94</v>
      </c>
      <c r="M15" s="15" t="s">
        <v>34</v>
      </c>
      <c r="N15" s="15" t="s">
        <v>34</v>
      </c>
      <c r="O15" s="25" t="s">
        <v>95</v>
      </c>
      <c r="P15" s="26">
        <v>83.6</v>
      </c>
      <c r="Q15" s="26">
        <f t="shared" si="0"/>
        <v>41.8</v>
      </c>
      <c r="R15" s="26">
        <f t="shared" si="1"/>
        <v>78.025</v>
      </c>
      <c r="S15" s="15" t="s">
        <v>44</v>
      </c>
      <c r="T15" s="15" t="s">
        <v>37</v>
      </c>
      <c r="U15" s="30"/>
    </row>
    <row r="16" ht="36" customHeight="1" spans="1:21">
      <c r="A16" s="16"/>
      <c r="B16" s="16"/>
      <c r="C16" s="16"/>
      <c r="D16" s="16"/>
      <c r="E16" s="16"/>
      <c r="F16" s="14">
        <v>2</v>
      </c>
      <c r="G16" s="15" t="s">
        <v>96</v>
      </c>
      <c r="H16" s="15" t="s">
        <v>30</v>
      </c>
      <c r="I16" s="15" t="s">
        <v>97</v>
      </c>
      <c r="J16" s="15" t="s">
        <v>98</v>
      </c>
      <c r="K16" s="15" t="s">
        <v>34</v>
      </c>
      <c r="L16" s="15" t="s">
        <v>99</v>
      </c>
      <c r="M16" s="15" t="s">
        <v>34</v>
      </c>
      <c r="N16" s="15" t="s">
        <v>34</v>
      </c>
      <c r="O16" s="25" t="s">
        <v>100</v>
      </c>
      <c r="P16" s="26">
        <v>82.2</v>
      </c>
      <c r="Q16" s="26">
        <f t="shared" si="0"/>
        <v>41.1</v>
      </c>
      <c r="R16" s="26">
        <f t="shared" si="1"/>
        <v>77.9075</v>
      </c>
      <c r="S16" s="15" t="s">
        <v>101</v>
      </c>
      <c r="T16" s="15" t="s">
        <v>37</v>
      </c>
      <c r="U16" s="30"/>
    </row>
    <row r="17" ht="45" customHeight="1" spans="1:21">
      <c r="A17" s="16"/>
      <c r="B17" s="16"/>
      <c r="C17" s="16"/>
      <c r="D17" s="16"/>
      <c r="E17" s="16"/>
      <c r="F17" s="14">
        <v>3</v>
      </c>
      <c r="G17" s="15" t="s">
        <v>102</v>
      </c>
      <c r="H17" s="15" t="s">
        <v>30</v>
      </c>
      <c r="I17" s="15" t="s">
        <v>103</v>
      </c>
      <c r="J17" s="15" t="s">
        <v>58</v>
      </c>
      <c r="K17" s="15" t="s">
        <v>34</v>
      </c>
      <c r="L17" s="15" t="s">
        <v>104</v>
      </c>
      <c r="M17" s="15" t="s">
        <v>34</v>
      </c>
      <c r="N17" s="15" t="s">
        <v>34</v>
      </c>
      <c r="O17" s="25" t="s">
        <v>105</v>
      </c>
      <c r="P17" s="26">
        <v>82.4</v>
      </c>
      <c r="Q17" s="26">
        <f t="shared" si="0"/>
        <v>41.2</v>
      </c>
      <c r="R17" s="26">
        <f t="shared" si="1"/>
        <v>77.3125</v>
      </c>
      <c r="S17" s="15" t="s">
        <v>106</v>
      </c>
      <c r="T17" s="15" t="s">
        <v>37</v>
      </c>
      <c r="U17" s="30"/>
    </row>
    <row r="18" ht="36" customHeight="1" spans="1:21">
      <c r="A18" s="16"/>
      <c r="B18" s="16"/>
      <c r="C18" s="16"/>
      <c r="D18" s="16"/>
      <c r="E18" s="16"/>
      <c r="F18" s="14">
        <v>4</v>
      </c>
      <c r="G18" s="15" t="s">
        <v>107</v>
      </c>
      <c r="H18" s="15" t="s">
        <v>30</v>
      </c>
      <c r="I18" s="15" t="s">
        <v>108</v>
      </c>
      <c r="J18" s="15" t="s">
        <v>58</v>
      </c>
      <c r="K18" s="15" t="s">
        <v>34</v>
      </c>
      <c r="L18" s="15" t="s">
        <v>109</v>
      </c>
      <c r="M18" s="15" t="s">
        <v>34</v>
      </c>
      <c r="N18" s="15" t="s">
        <v>34</v>
      </c>
      <c r="O18" s="25" t="s">
        <v>110</v>
      </c>
      <c r="P18" s="26">
        <v>79.4</v>
      </c>
      <c r="Q18" s="26">
        <f t="shared" si="0"/>
        <v>39.7</v>
      </c>
      <c r="R18" s="26">
        <f t="shared" si="1"/>
        <v>76.825</v>
      </c>
      <c r="S18" s="15" t="s">
        <v>111</v>
      </c>
      <c r="T18" s="15" t="s">
        <v>37</v>
      </c>
      <c r="U18" s="30"/>
    </row>
    <row r="19" ht="36" customHeight="1" spans="1:21">
      <c r="A19" s="16"/>
      <c r="B19" s="16"/>
      <c r="C19" s="16"/>
      <c r="D19" s="16"/>
      <c r="E19" s="16"/>
      <c r="F19" s="14">
        <v>5</v>
      </c>
      <c r="G19" s="15" t="s">
        <v>112</v>
      </c>
      <c r="H19" s="15" t="s">
        <v>39</v>
      </c>
      <c r="I19" s="15" t="s">
        <v>113</v>
      </c>
      <c r="J19" s="15" t="s">
        <v>58</v>
      </c>
      <c r="K19" s="15" t="s">
        <v>34</v>
      </c>
      <c r="L19" s="15" t="s">
        <v>114</v>
      </c>
      <c r="M19" s="15" t="s">
        <v>34</v>
      </c>
      <c r="N19" s="15" t="s">
        <v>34</v>
      </c>
      <c r="O19" s="25" t="s">
        <v>115</v>
      </c>
      <c r="P19" s="26">
        <v>79.1</v>
      </c>
      <c r="Q19" s="26">
        <f t="shared" si="0"/>
        <v>39.55</v>
      </c>
      <c r="R19" s="26">
        <f t="shared" si="1"/>
        <v>76.3375</v>
      </c>
      <c r="S19" s="15" t="s">
        <v>116</v>
      </c>
      <c r="T19" s="15" t="s">
        <v>37</v>
      </c>
      <c r="U19" s="30"/>
    </row>
    <row r="20" ht="36" customHeight="1" spans="1:21">
      <c r="A20" s="16"/>
      <c r="B20" s="17"/>
      <c r="C20" s="17"/>
      <c r="D20" s="17"/>
      <c r="E20" s="17"/>
      <c r="F20" s="14">
        <v>6</v>
      </c>
      <c r="G20" s="15" t="s">
        <v>117</v>
      </c>
      <c r="H20" s="15" t="s">
        <v>30</v>
      </c>
      <c r="I20" s="15" t="s">
        <v>118</v>
      </c>
      <c r="J20" s="15" t="s">
        <v>64</v>
      </c>
      <c r="K20" s="15" t="s">
        <v>34</v>
      </c>
      <c r="L20" s="15" t="s">
        <v>77</v>
      </c>
      <c r="M20" s="15" t="s">
        <v>34</v>
      </c>
      <c r="N20" s="15" t="s">
        <v>34</v>
      </c>
      <c r="O20" s="25" t="s">
        <v>119</v>
      </c>
      <c r="P20" s="26"/>
      <c r="Q20" s="26"/>
      <c r="R20" s="26">
        <f t="shared" si="1"/>
        <v>36.1375</v>
      </c>
      <c r="S20" s="15" t="s">
        <v>120</v>
      </c>
      <c r="T20" s="15" t="s">
        <v>37</v>
      </c>
      <c r="U20" s="15" t="s">
        <v>121</v>
      </c>
    </row>
    <row r="21" ht="36" customHeight="1" spans="1:21">
      <c r="A21" s="16"/>
      <c r="B21" s="13" t="s">
        <v>122</v>
      </c>
      <c r="C21" s="13" t="s">
        <v>54</v>
      </c>
      <c r="D21" s="13" t="s">
        <v>123</v>
      </c>
      <c r="E21" s="13">
        <v>1</v>
      </c>
      <c r="F21" s="14">
        <v>1</v>
      </c>
      <c r="G21" s="15" t="s">
        <v>124</v>
      </c>
      <c r="H21" s="15" t="s">
        <v>30</v>
      </c>
      <c r="I21" s="15" t="s">
        <v>125</v>
      </c>
      <c r="J21" s="15" t="s">
        <v>64</v>
      </c>
      <c r="K21" s="15" t="s">
        <v>34</v>
      </c>
      <c r="L21" s="15" t="s">
        <v>126</v>
      </c>
      <c r="M21" s="15" t="s">
        <v>34</v>
      </c>
      <c r="N21" s="15" t="s">
        <v>34</v>
      </c>
      <c r="O21" s="25" t="s">
        <v>127</v>
      </c>
      <c r="P21" s="26">
        <v>82.4</v>
      </c>
      <c r="Q21" s="26">
        <f>P21*0.5</f>
        <v>41.2</v>
      </c>
      <c r="R21" s="26">
        <f t="shared" si="1"/>
        <v>76.55</v>
      </c>
      <c r="S21" s="15" t="s">
        <v>128</v>
      </c>
      <c r="T21" s="15" t="s">
        <v>37</v>
      </c>
      <c r="U21" s="30"/>
    </row>
    <row r="22" ht="36" customHeight="1" spans="1:21">
      <c r="A22" s="16"/>
      <c r="B22" s="16"/>
      <c r="C22" s="16"/>
      <c r="D22" s="16"/>
      <c r="E22" s="16"/>
      <c r="F22" s="14">
        <v>2</v>
      </c>
      <c r="G22" s="15" t="s">
        <v>129</v>
      </c>
      <c r="H22" s="15" t="s">
        <v>39</v>
      </c>
      <c r="I22" s="15" t="s">
        <v>130</v>
      </c>
      <c r="J22" s="15" t="s">
        <v>41</v>
      </c>
      <c r="K22" s="15" t="s">
        <v>34</v>
      </c>
      <c r="L22" s="15" t="s">
        <v>131</v>
      </c>
      <c r="M22" s="15" t="s">
        <v>34</v>
      </c>
      <c r="N22" s="15" t="s">
        <v>34</v>
      </c>
      <c r="O22" s="25" t="s">
        <v>132</v>
      </c>
      <c r="P22" s="26">
        <v>82.3</v>
      </c>
      <c r="Q22" s="26">
        <f>P22*0.5</f>
        <v>41.15</v>
      </c>
      <c r="R22" s="26">
        <f t="shared" si="1"/>
        <v>75.16</v>
      </c>
      <c r="S22" s="15" t="s">
        <v>116</v>
      </c>
      <c r="T22" s="15" t="s">
        <v>37</v>
      </c>
      <c r="U22" s="30"/>
    </row>
    <row r="23" ht="36" customHeight="1" spans="1:21">
      <c r="A23" s="17"/>
      <c r="B23" s="17"/>
      <c r="C23" s="17"/>
      <c r="D23" s="17"/>
      <c r="E23" s="17"/>
      <c r="F23" s="14">
        <v>3</v>
      </c>
      <c r="G23" s="15" t="s">
        <v>133</v>
      </c>
      <c r="H23" s="15" t="s">
        <v>39</v>
      </c>
      <c r="I23" s="15" t="s">
        <v>134</v>
      </c>
      <c r="J23" s="15" t="s">
        <v>87</v>
      </c>
      <c r="K23" s="15" t="s">
        <v>34</v>
      </c>
      <c r="L23" s="15" t="s">
        <v>109</v>
      </c>
      <c r="M23" s="15" t="s">
        <v>34</v>
      </c>
      <c r="N23" s="15" t="s">
        <v>34</v>
      </c>
      <c r="O23" s="25" t="s">
        <v>135</v>
      </c>
      <c r="P23" s="26">
        <v>78.2</v>
      </c>
      <c r="Q23" s="26">
        <f>P23*0.5</f>
        <v>39.1</v>
      </c>
      <c r="R23" s="26">
        <f t="shared" si="1"/>
        <v>73.805</v>
      </c>
      <c r="S23" s="15" t="s">
        <v>136</v>
      </c>
      <c r="T23" s="15" t="s">
        <v>37</v>
      </c>
      <c r="U23" s="30"/>
    </row>
    <row r="24" ht="35" customHeight="1" spans="1:21">
      <c r="A24" s="18" t="s">
        <v>137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7"/>
      <c r="Q24" s="18"/>
      <c r="R24" s="18"/>
      <c r="S24" s="18"/>
      <c r="T24" s="18"/>
      <c r="U24" s="18"/>
    </row>
  </sheetData>
  <mergeCells count="42">
    <mergeCell ref="A1:U1"/>
    <mergeCell ref="A2:U2"/>
    <mergeCell ref="A3:U3"/>
    <mergeCell ref="J4:O4"/>
    <mergeCell ref="A24:U24"/>
    <mergeCell ref="A4:A5"/>
    <mergeCell ref="A6:A14"/>
    <mergeCell ref="A15:A23"/>
    <mergeCell ref="B4:B5"/>
    <mergeCell ref="B6:B8"/>
    <mergeCell ref="B9:B11"/>
    <mergeCell ref="B12:B14"/>
    <mergeCell ref="B15:B20"/>
    <mergeCell ref="B21:B23"/>
    <mergeCell ref="C4:C5"/>
    <mergeCell ref="C6:C8"/>
    <mergeCell ref="C9:C11"/>
    <mergeCell ref="C12:C14"/>
    <mergeCell ref="C15:C20"/>
    <mergeCell ref="C21:C23"/>
    <mergeCell ref="D4:D5"/>
    <mergeCell ref="D6:D8"/>
    <mergeCell ref="D9:D11"/>
    <mergeCell ref="D12:D14"/>
    <mergeCell ref="D15:D20"/>
    <mergeCell ref="D21:D23"/>
    <mergeCell ref="E4:E5"/>
    <mergeCell ref="E6:E8"/>
    <mergeCell ref="E9:E11"/>
    <mergeCell ref="E12:E14"/>
    <mergeCell ref="E15:E20"/>
    <mergeCell ref="E21:E23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850393700787" right="0.196850393700787" top="0.78740157480315" bottom="0.590551181102362" header="0.511811023622047" footer="0.511811023622047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2020-12-12T05:25:00Z</cp:lastPrinted>
  <dcterms:modified xsi:type="dcterms:W3CDTF">2020-12-13T09:39:07Z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