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1" sheetId="1" r:id="rId1"/>
  </sheets>
  <definedNames>
    <definedName name="_xlnm._FilterDatabase" localSheetId="0" hidden="1">'1'!$A$1:$K$147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<sst xmlns="http://schemas.openxmlformats.org/spreadsheetml/2006/main" count="610" uniqueCount="332">
  <si>
    <t>黄州区卫生医疗单位2020年公开招聘工作人员进入面试人员名单</t>
  </si>
  <si>
    <t>考号</t>
  </si>
  <si>
    <t>姓名</t>
  </si>
  <si>
    <t>报考单位名称</t>
  </si>
  <si>
    <t>报考岗位名称</t>
  </si>
  <si>
    <t>招聘人数</t>
  </si>
  <si>
    <t>职倾</t>
  </si>
  <si>
    <t>综合应用能力</t>
  </si>
  <si>
    <t>笔试成绩</t>
  </si>
  <si>
    <t>加分</t>
  </si>
  <si>
    <t>笔试总成绩</t>
  </si>
  <si>
    <t>排名</t>
  </si>
  <si>
    <t>备注</t>
  </si>
  <si>
    <t>选择题</t>
  </si>
  <si>
    <t>第三题</t>
  </si>
  <si>
    <t>第四题</t>
  </si>
  <si>
    <t>总分</t>
  </si>
  <si>
    <t>20202220603</t>
  </si>
  <si>
    <t>王倩</t>
  </si>
  <si>
    <t>黄冈市中医医院</t>
  </si>
  <si>
    <t>中医医师</t>
  </si>
  <si>
    <t>20202220601</t>
  </si>
  <si>
    <t>向媛媛</t>
  </si>
  <si>
    <t>20202220602</t>
  </si>
  <si>
    <t>陈梦妮</t>
  </si>
  <si>
    <t>20202220611</t>
  </si>
  <si>
    <t>刘玲</t>
  </si>
  <si>
    <t>中西医医师</t>
  </si>
  <si>
    <t>2</t>
  </si>
  <si>
    <t>20202220615</t>
  </si>
  <si>
    <t>黄晓松</t>
  </si>
  <si>
    <t>20202220617</t>
  </si>
  <si>
    <t>徐晓涵</t>
  </si>
  <si>
    <t>20202220608</t>
  </si>
  <si>
    <t>姚聪</t>
  </si>
  <si>
    <t>20202220612</t>
  </si>
  <si>
    <t>林桂青</t>
  </si>
  <si>
    <t>20202220613</t>
  </si>
  <si>
    <t>戴利</t>
  </si>
  <si>
    <t>20202220619</t>
  </si>
  <si>
    <t>方进</t>
  </si>
  <si>
    <t>针灸推拿医师</t>
  </si>
  <si>
    <t>20202220620</t>
  </si>
  <si>
    <t>钱成</t>
  </si>
  <si>
    <t>20202220624</t>
  </si>
  <si>
    <t>孙荣</t>
  </si>
  <si>
    <t>临床医师</t>
  </si>
  <si>
    <t>20202220622</t>
  </si>
  <si>
    <t>方秋</t>
  </si>
  <si>
    <t>20202220621</t>
  </si>
  <si>
    <t>戴雷</t>
  </si>
  <si>
    <t>20202220626</t>
  </si>
  <si>
    <t>王巧</t>
  </si>
  <si>
    <t>药剂师</t>
  </si>
  <si>
    <t>20202220627</t>
  </si>
  <si>
    <t>王鑫</t>
  </si>
  <si>
    <t>曾燕玲</t>
  </si>
  <si>
    <t>20202220811</t>
  </si>
  <si>
    <t>叶海燕</t>
  </si>
  <si>
    <t>护士</t>
  </si>
  <si>
    <t>20202220630</t>
  </si>
  <si>
    <t>佘娜</t>
  </si>
  <si>
    <t>20202220713</t>
  </si>
  <si>
    <t>徐佳</t>
  </si>
  <si>
    <t>20202220818</t>
  </si>
  <si>
    <t>陈佳慧</t>
  </si>
  <si>
    <t>20202220703</t>
  </si>
  <si>
    <t>田梦慧</t>
  </si>
  <si>
    <t>20202220715</t>
  </si>
  <si>
    <t>孙艳琳</t>
  </si>
  <si>
    <t>20202220722</t>
  </si>
  <si>
    <t>王林林</t>
  </si>
  <si>
    <t>20202220710</t>
  </si>
  <si>
    <t>尹清</t>
  </si>
  <si>
    <t>20202220808</t>
  </si>
  <si>
    <t>刘昭纯</t>
  </si>
  <si>
    <t>20202220718</t>
  </si>
  <si>
    <t>张瑾</t>
  </si>
  <si>
    <t>20202220824</t>
  </si>
  <si>
    <t>华琳</t>
  </si>
  <si>
    <t>20202220717</t>
  </si>
  <si>
    <t>高珊</t>
  </si>
  <si>
    <t>20202220807</t>
  </si>
  <si>
    <t>冯海燕</t>
  </si>
  <si>
    <t>20202220708</t>
  </si>
  <si>
    <t>韩雪</t>
  </si>
  <si>
    <t>20202220720</t>
  </si>
  <si>
    <t>刘芹</t>
  </si>
  <si>
    <t>李芬</t>
  </si>
  <si>
    <t>医技人员</t>
  </si>
  <si>
    <t>1</t>
  </si>
  <si>
    <t>20202220904</t>
  </si>
  <si>
    <t>王佳</t>
  </si>
  <si>
    <t>20202220905</t>
  </si>
  <si>
    <t>胡亚</t>
  </si>
  <si>
    <t>20202220920</t>
  </si>
  <si>
    <t>柴何详</t>
  </si>
  <si>
    <t>黄州区人民医院</t>
  </si>
  <si>
    <t>临床医学</t>
  </si>
  <si>
    <t>20202220916</t>
  </si>
  <si>
    <t>文玲珑</t>
  </si>
  <si>
    <t>20202220925</t>
  </si>
  <si>
    <t>陈蕾</t>
  </si>
  <si>
    <t>20202220919</t>
  </si>
  <si>
    <t>晏童</t>
  </si>
  <si>
    <t>20202220915</t>
  </si>
  <si>
    <t>叶源泉</t>
  </si>
  <si>
    <t>20202220924</t>
  </si>
  <si>
    <t>李婷</t>
  </si>
  <si>
    <t>20202220914</t>
  </si>
  <si>
    <t>姚慧房</t>
  </si>
  <si>
    <t>20202220923</t>
  </si>
  <si>
    <t>王琳</t>
  </si>
  <si>
    <t>20202220921</t>
  </si>
  <si>
    <t>商成名</t>
  </si>
  <si>
    <t>20202221204</t>
  </si>
  <si>
    <t>张欣</t>
  </si>
  <si>
    <t>20202220918</t>
  </si>
  <si>
    <t>余俊</t>
  </si>
  <si>
    <t>20202220911</t>
  </si>
  <si>
    <t>丁力</t>
  </si>
  <si>
    <t>20202220922</t>
  </si>
  <si>
    <t>雷文晋</t>
  </si>
  <si>
    <t xml:space="preserve">5  </t>
  </si>
  <si>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三支一扶</t>
    </r>
  </si>
  <si>
    <t>20202220913</t>
  </si>
  <si>
    <t>陈发</t>
  </si>
  <si>
    <t>20202220910</t>
  </si>
  <si>
    <t>余海洋</t>
  </si>
  <si>
    <t>20202220917</t>
  </si>
  <si>
    <t>欧仟</t>
  </si>
  <si>
    <t>20202221121</t>
  </si>
  <si>
    <t>李玲</t>
  </si>
  <si>
    <t>7</t>
  </si>
  <si>
    <t>20202221214</t>
  </si>
  <si>
    <t>刘艳</t>
  </si>
  <si>
    <t>20202220929</t>
  </si>
  <si>
    <t>吕琴</t>
  </si>
  <si>
    <t>20202221130</t>
  </si>
  <si>
    <t>张梦莹</t>
  </si>
  <si>
    <t>20202221202</t>
  </si>
  <si>
    <t>肖惠</t>
  </si>
  <si>
    <t>20202221215</t>
  </si>
  <si>
    <t>刘丽</t>
  </si>
  <si>
    <t>20202220930</t>
  </si>
  <si>
    <t>徐敏</t>
  </si>
  <si>
    <t>20202221105</t>
  </si>
  <si>
    <t>李丽君</t>
  </si>
  <si>
    <t>20202220926</t>
  </si>
  <si>
    <t>万雨薇</t>
  </si>
  <si>
    <t>20202221222</t>
  </si>
  <si>
    <t>胡巧生</t>
  </si>
  <si>
    <t>20202221024</t>
  </si>
  <si>
    <t>余慧星</t>
  </si>
  <si>
    <t>20202221128</t>
  </si>
  <si>
    <t>陈佩</t>
  </si>
  <si>
    <t>20202221005</t>
  </si>
  <si>
    <t>张满勤</t>
  </si>
  <si>
    <t>20202221126</t>
  </si>
  <si>
    <t>周玉层</t>
  </si>
  <si>
    <t>20202221203</t>
  </si>
  <si>
    <t>孙晴</t>
  </si>
  <si>
    <t>20202221011</t>
  </si>
  <si>
    <t>林婷</t>
  </si>
  <si>
    <t>20202221021</t>
  </si>
  <si>
    <t>20202221209</t>
  </si>
  <si>
    <t>洪翠</t>
  </si>
  <si>
    <t>20202221210</t>
  </si>
  <si>
    <t>王文静</t>
  </si>
  <si>
    <t>20202221122</t>
  </si>
  <si>
    <t>吴佩</t>
  </si>
  <si>
    <t>20202221127</t>
  </si>
  <si>
    <t>何成林</t>
  </si>
  <si>
    <t>20202221229</t>
  </si>
  <si>
    <t>刘光晨</t>
  </si>
  <si>
    <t>检验技师</t>
  </si>
  <si>
    <t>20202221230</t>
  </si>
  <si>
    <t>徐碧瑶</t>
  </si>
  <si>
    <t>20202221228</t>
  </si>
  <si>
    <t>赵为</t>
  </si>
  <si>
    <t>20202221303</t>
  </si>
  <si>
    <t>颜彦</t>
  </si>
  <si>
    <t>黄州区儿童医院</t>
  </si>
  <si>
    <t>20202221305</t>
  </si>
  <si>
    <t>赵霞</t>
  </si>
  <si>
    <t>20202221306</t>
  </si>
  <si>
    <t>吴梦莹</t>
  </si>
  <si>
    <t>20202221304</t>
  </si>
  <si>
    <t>王小琴</t>
  </si>
  <si>
    <t>20202221419</t>
  </si>
  <si>
    <t>刘静</t>
  </si>
  <si>
    <t>4</t>
  </si>
  <si>
    <t>20202221406</t>
  </si>
  <si>
    <t>胡相丽</t>
  </si>
  <si>
    <t>20202221329</t>
  </si>
  <si>
    <t>梅春燕</t>
  </si>
  <si>
    <t>20202221328</t>
  </si>
  <si>
    <t>夏广炜</t>
  </si>
  <si>
    <t>20202221409</t>
  </si>
  <si>
    <t>陈小华</t>
  </si>
  <si>
    <t>20202221327</t>
  </si>
  <si>
    <t>张鮃</t>
  </si>
  <si>
    <t>20202221321</t>
  </si>
  <si>
    <t>陈丹</t>
  </si>
  <si>
    <t>20202221407</t>
  </si>
  <si>
    <t>郭容</t>
  </si>
  <si>
    <t>20202221318</t>
  </si>
  <si>
    <t>彭露</t>
  </si>
  <si>
    <t>20202221314</t>
  </si>
  <si>
    <t>魏静</t>
  </si>
  <si>
    <t>20202221405</t>
  </si>
  <si>
    <t>程李铭</t>
  </si>
  <si>
    <t>20202221403</t>
  </si>
  <si>
    <t>马琴</t>
  </si>
  <si>
    <t>20202221423</t>
  </si>
  <si>
    <t>徐文玲</t>
  </si>
  <si>
    <t>20202221422</t>
  </si>
  <si>
    <t>夏慧荣</t>
  </si>
  <si>
    <t>20202221424</t>
  </si>
  <si>
    <t>吴雷</t>
  </si>
  <si>
    <t>20202221427</t>
  </si>
  <si>
    <t>占茜</t>
  </si>
  <si>
    <t>黄州区康泰精神病医院</t>
  </si>
  <si>
    <t>20202221428</t>
  </si>
  <si>
    <t>林丽霞</t>
  </si>
  <si>
    <t>20202221426</t>
  </si>
  <si>
    <t>徐长流</t>
  </si>
  <si>
    <t>20202221525</t>
  </si>
  <si>
    <t>胡青</t>
  </si>
  <si>
    <t>3</t>
  </si>
  <si>
    <t>20202221520</t>
  </si>
  <si>
    <t>曾佳慧</t>
  </si>
  <si>
    <t>20202221505</t>
  </si>
  <si>
    <t>童晶磊</t>
  </si>
  <si>
    <t>20202221602</t>
  </si>
  <si>
    <t>范嘉利</t>
  </si>
  <si>
    <t>20202221515</t>
  </si>
  <si>
    <t>王群</t>
  </si>
  <si>
    <t>20202221507</t>
  </si>
  <si>
    <t>宋琴</t>
  </si>
  <si>
    <t>20202221501</t>
  </si>
  <si>
    <t>付莉莎</t>
  </si>
  <si>
    <t>20202221508</t>
  </si>
  <si>
    <t>何培</t>
  </si>
  <si>
    <t>20202221512</t>
  </si>
  <si>
    <t>秦星</t>
  </si>
  <si>
    <t>20202221610</t>
  </si>
  <si>
    <t>余霞</t>
  </si>
  <si>
    <t>黄州区中西医结合医院</t>
  </si>
  <si>
    <t>20202221608</t>
  </si>
  <si>
    <t>舒露</t>
  </si>
  <si>
    <t>20202221609</t>
  </si>
  <si>
    <t>陈昕瑞</t>
  </si>
  <si>
    <t>20202221705</t>
  </si>
  <si>
    <t>王芳</t>
  </si>
  <si>
    <t>20202221703</t>
  </si>
  <si>
    <t>尹欢妍</t>
  </si>
  <si>
    <t>20202221707</t>
  </si>
  <si>
    <t>余婷</t>
  </si>
  <si>
    <t>20202221612</t>
  </si>
  <si>
    <t>朱双</t>
  </si>
  <si>
    <t>20202221628</t>
  </si>
  <si>
    <t>张凯</t>
  </si>
  <si>
    <t>20202221615</t>
  </si>
  <si>
    <t>覃华</t>
  </si>
  <si>
    <t>20202221708</t>
  </si>
  <si>
    <t>张柯</t>
  </si>
  <si>
    <t>黄州区脑血管病医院</t>
  </si>
  <si>
    <t>20202221714</t>
  </si>
  <si>
    <t>雷宇</t>
  </si>
  <si>
    <t>20202221711</t>
  </si>
  <si>
    <t>陈莹</t>
  </si>
  <si>
    <t>20202221713</t>
  </si>
  <si>
    <t>方慧</t>
  </si>
  <si>
    <t>20202221710</t>
  </si>
  <si>
    <t>方濛濛</t>
  </si>
  <si>
    <t>20202221715</t>
  </si>
  <si>
    <t>田赛</t>
  </si>
  <si>
    <t>20202221809</t>
  </si>
  <si>
    <t>余佳玉</t>
  </si>
  <si>
    <t>20202221716</t>
  </si>
  <si>
    <t>纪思倩</t>
  </si>
  <si>
    <t>20202221729</t>
  </si>
  <si>
    <t>张静</t>
  </si>
  <si>
    <t>20202221720</t>
  </si>
  <si>
    <t>吴小利</t>
  </si>
  <si>
    <t>20202221719</t>
  </si>
  <si>
    <t>张红梅</t>
  </si>
  <si>
    <t>20202221727</t>
  </si>
  <si>
    <t>张沁</t>
  </si>
  <si>
    <t>20202221722</t>
  </si>
  <si>
    <t>范璐</t>
  </si>
  <si>
    <t>20202221802</t>
  </si>
  <si>
    <t>祝炼</t>
  </si>
  <si>
    <t>20202221801</t>
  </si>
  <si>
    <t>陈晓琴</t>
  </si>
  <si>
    <t>20202221718</t>
  </si>
  <si>
    <t>王丹</t>
  </si>
  <si>
    <t>20202221803</t>
  </si>
  <si>
    <t>罗博雅</t>
  </si>
  <si>
    <t>20202221717</t>
  </si>
  <si>
    <t>李雪</t>
  </si>
  <si>
    <t>20202221812</t>
  </si>
  <si>
    <t>杨眉</t>
  </si>
  <si>
    <t>康复技师</t>
  </si>
  <si>
    <t>20202221816</t>
  </si>
  <si>
    <t>郑润</t>
  </si>
  <si>
    <t>20202221811</t>
  </si>
  <si>
    <t>王璐</t>
  </si>
  <si>
    <t>20202221819</t>
  </si>
  <si>
    <t>陈熙</t>
  </si>
  <si>
    <t>黄州区陈策楼镇中心卫生院</t>
  </si>
  <si>
    <t>信息化人员</t>
  </si>
  <si>
    <t>20202221821</t>
  </si>
  <si>
    <t>陈艮喜</t>
  </si>
  <si>
    <t>20202221824</t>
  </si>
  <si>
    <t>李冲</t>
  </si>
  <si>
    <t>黄州区南湖卫生院</t>
  </si>
  <si>
    <t>行政管理人员</t>
  </si>
  <si>
    <t>5</t>
  </si>
  <si>
    <t>高校毕业生退役士兵</t>
  </si>
  <si>
    <t>20202221823</t>
  </si>
  <si>
    <t>徐正接</t>
  </si>
  <si>
    <t>三支一扶</t>
  </si>
  <si>
    <t>秦风</t>
  </si>
  <si>
    <t>20202221826</t>
  </si>
  <si>
    <t>王一凡</t>
  </si>
  <si>
    <t>黄州区堵城镇卫生院</t>
  </si>
  <si>
    <t>20202221827</t>
  </si>
  <si>
    <t>龙攀</t>
  </si>
  <si>
    <t>20202221828</t>
  </si>
  <si>
    <t>梅术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</si>
</sst>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0"/>
      <name val="Arial"/>
      <charset val="134"/>
    </font>
    <font>
      <sz val="10"/>
      <name val="Arial"/>
      <charset val="0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21" borderId="8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0" borderId="7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4" fillId="32" borderId="14" applyNumberFormat="0" applyAlignment="0" applyProtection="0">
      <alignment vertical="center"/>
    </xf>
    <xf numFmtId="0" fontId="25" fillId="32" borderId="8" applyNumberFormat="0" applyAlignment="0" applyProtection="0">
      <alignment vertical="center"/>
    </xf>
    <xf numFmtId="0" fontId="17" fillId="29" borderId="9" applyNumberForma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0" borderId="0" xfId="0" applyFill="1"/>
    <xf numFmtId="0" fontId="1" fillId="0" borderId="0" xfId="0" applyFont="1" applyFill="1" applyBorder="1" applyAlignment="1"/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/>
    </xf>
    <xf numFmtId="176" fontId="0" fillId="0" borderId="5" xfId="0" applyNumberFormat="1" applyFont="1" applyFill="1" applyBorder="1" applyAlignment="1">
      <alignment horizontal="center" vertical="center"/>
    </xf>
    <xf numFmtId="176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47"/>
  <sheetViews>
    <sheetView tabSelected="1" workbookViewId="0">
      <pane ySplit="3" topLeftCell="A4" activePane="bottomLeft" state="frozen"/>
      <selection/>
      <selection pane="bottomLeft" activeCell="U14" sqref="U14"/>
    </sheetView>
  </sheetViews>
  <sheetFormatPr defaultColWidth="9" defaultRowHeight="12.75"/>
  <cols>
    <col min="1" max="1" width="13" style="1" customWidth="1"/>
    <col min="2" max="2" width="9.14285714285714" style="3"/>
    <col min="3" max="3" width="18.1428571428571" style="3" customWidth="1"/>
    <col min="4" max="4" width="15.1428571428571" style="3" customWidth="1"/>
    <col min="5" max="5" width="10.5714285714286" style="3" customWidth="1"/>
    <col min="6" max="7" width="14.4285714285714" style="3" hidden="1" customWidth="1"/>
    <col min="8" max="10" width="10.7142857142857" style="3" hidden="1" customWidth="1"/>
    <col min="11" max="11" width="18.1428571428571" style="3" hidden="1" customWidth="1"/>
    <col min="12" max="12" width="11.5714285714286" style="1" customWidth="1"/>
    <col min="13" max="13" width="11.5714285714286" style="1" hidden="1" customWidth="1"/>
    <col min="14" max="14" width="9.42857142857143" style="1" customWidth="1"/>
    <col min="15" max="15" width="12.1428571428571" style="1" customWidth="1"/>
    <col min="16" max="16" width="9.14285714285714" style="1" customWidth="1"/>
    <col min="17" max="17" width="12" style="1" customWidth="1"/>
    <col min="18" max="19" width="9.14285714285714" style="1"/>
    <col min="20" max="20" width="13" style="1" customWidth="1"/>
    <col min="21" max="16383" width="9.14285714285714" style="1"/>
    <col min="16384" max="16384" width="9.14285714285714"/>
  </cols>
  <sheetData>
    <row r="1" ht="59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15" customHeight="1" spans="1:1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/>
      <c r="H2" s="5" t="s">
        <v>7</v>
      </c>
      <c r="I2" s="5"/>
      <c r="J2" s="5"/>
      <c r="K2" s="5"/>
      <c r="L2" s="7" t="s">
        <v>8</v>
      </c>
      <c r="M2" s="7" t="s">
        <v>8</v>
      </c>
      <c r="N2" s="7" t="s">
        <v>9</v>
      </c>
      <c r="O2" s="7" t="s">
        <v>10</v>
      </c>
      <c r="P2" s="7" t="s">
        <v>11</v>
      </c>
      <c r="Q2" s="7" t="s">
        <v>12</v>
      </c>
    </row>
    <row r="3" ht="15" customHeight="1" spans="1:17">
      <c r="A3" s="5"/>
      <c r="B3" s="5"/>
      <c r="C3" s="5" t="s">
        <v>3</v>
      </c>
      <c r="D3" s="5" t="s">
        <v>4</v>
      </c>
      <c r="E3" s="8"/>
      <c r="F3" s="7"/>
      <c r="G3" s="7"/>
      <c r="H3" s="5" t="s">
        <v>13</v>
      </c>
      <c r="I3" s="5" t="s">
        <v>14</v>
      </c>
      <c r="J3" s="5" t="s">
        <v>15</v>
      </c>
      <c r="K3" s="5" t="s">
        <v>16</v>
      </c>
      <c r="L3" s="7"/>
      <c r="M3" s="7"/>
      <c r="N3" s="7"/>
      <c r="O3" s="7"/>
      <c r="P3" s="7"/>
      <c r="Q3" s="7"/>
    </row>
    <row r="4" ht="21.95" customHeight="1" spans="1:17">
      <c r="A4" s="9" t="s">
        <v>17</v>
      </c>
      <c r="B4" s="10" t="s">
        <v>18</v>
      </c>
      <c r="C4" s="11" t="s">
        <v>19</v>
      </c>
      <c r="D4" s="12" t="s">
        <v>20</v>
      </c>
      <c r="E4" s="13">
        <v>1</v>
      </c>
      <c r="F4" s="9">
        <v>99</v>
      </c>
      <c r="G4" s="9"/>
      <c r="H4" s="9">
        <v>48.3</v>
      </c>
      <c r="I4" s="9">
        <v>7</v>
      </c>
      <c r="J4" s="9">
        <v>33</v>
      </c>
      <c r="K4" s="9">
        <f t="shared" ref="K4:K20" si="0">SUM(H4:J4)</f>
        <v>88.3</v>
      </c>
      <c r="L4" s="9">
        <f t="shared" ref="L4:L20" si="1">(F4+K4)/2</f>
        <v>93.65</v>
      </c>
      <c r="M4" s="26">
        <f t="shared" ref="M4:M20" si="2">L4*(2/3)</f>
        <v>62.4333333333333</v>
      </c>
      <c r="N4" s="26"/>
      <c r="O4" s="27">
        <f t="shared" ref="O4:O46" si="3">(M4+N4)*0.4</f>
        <v>24.9733333333333</v>
      </c>
      <c r="P4" s="9">
        <v>1</v>
      </c>
      <c r="Q4" s="32"/>
    </row>
    <row r="5" ht="21.95" customHeight="1" spans="1:17">
      <c r="A5" s="9" t="s">
        <v>21</v>
      </c>
      <c r="B5" s="10" t="s">
        <v>22</v>
      </c>
      <c r="C5" s="11" t="s">
        <v>19</v>
      </c>
      <c r="D5" s="12" t="s">
        <v>20</v>
      </c>
      <c r="E5" s="14"/>
      <c r="F5" s="9">
        <v>93</v>
      </c>
      <c r="G5" s="9"/>
      <c r="H5" s="9">
        <v>48.9</v>
      </c>
      <c r="I5" s="9">
        <v>5</v>
      </c>
      <c r="J5" s="9">
        <v>30</v>
      </c>
      <c r="K5" s="9">
        <f t="shared" si="0"/>
        <v>83.9</v>
      </c>
      <c r="L5" s="9">
        <f t="shared" si="1"/>
        <v>88.45</v>
      </c>
      <c r="M5" s="26">
        <f t="shared" si="2"/>
        <v>58.9666666666667</v>
      </c>
      <c r="N5" s="26"/>
      <c r="O5" s="27">
        <f t="shared" si="3"/>
        <v>23.5866666666667</v>
      </c>
      <c r="P5" s="9">
        <v>2</v>
      </c>
      <c r="Q5" s="32"/>
    </row>
    <row r="6" ht="21.95" customHeight="1" spans="1:17">
      <c r="A6" s="15" t="s">
        <v>23</v>
      </c>
      <c r="B6" s="16" t="s">
        <v>24</v>
      </c>
      <c r="C6" s="17" t="s">
        <v>19</v>
      </c>
      <c r="D6" s="18" t="s">
        <v>20</v>
      </c>
      <c r="E6" s="19"/>
      <c r="F6" s="15">
        <v>91.5</v>
      </c>
      <c r="G6" s="15"/>
      <c r="H6" s="15">
        <v>47.1</v>
      </c>
      <c r="I6" s="15">
        <v>7</v>
      </c>
      <c r="J6" s="15">
        <v>28</v>
      </c>
      <c r="K6" s="15">
        <f t="shared" si="0"/>
        <v>82.1</v>
      </c>
      <c r="L6" s="15">
        <f t="shared" si="1"/>
        <v>86.8</v>
      </c>
      <c r="M6" s="28">
        <f t="shared" si="2"/>
        <v>57.8666666666667</v>
      </c>
      <c r="N6" s="28"/>
      <c r="O6" s="29">
        <f t="shared" si="3"/>
        <v>23.1466666666667</v>
      </c>
      <c r="P6" s="15">
        <v>3</v>
      </c>
      <c r="Q6" s="33"/>
    </row>
    <row r="7" ht="21.95" customHeight="1" spans="1:17">
      <c r="A7" s="20" t="s">
        <v>25</v>
      </c>
      <c r="B7" s="21" t="s">
        <v>26</v>
      </c>
      <c r="C7" s="22" t="s">
        <v>19</v>
      </c>
      <c r="D7" s="22" t="s">
        <v>27</v>
      </c>
      <c r="E7" s="23" t="s">
        <v>28</v>
      </c>
      <c r="F7" s="20">
        <v>93</v>
      </c>
      <c r="G7" s="20"/>
      <c r="H7" s="20">
        <v>64.2</v>
      </c>
      <c r="I7" s="20">
        <v>5</v>
      </c>
      <c r="J7" s="20">
        <v>32</v>
      </c>
      <c r="K7" s="20">
        <f t="shared" si="0"/>
        <v>101.2</v>
      </c>
      <c r="L7" s="20">
        <f t="shared" si="1"/>
        <v>97.1</v>
      </c>
      <c r="M7" s="27">
        <f t="shared" si="2"/>
        <v>64.7333333333333</v>
      </c>
      <c r="N7" s="27"/>
      <c r="O7" s="27">
        <f t="shared" si="3"/>
        <v>25.8933333333333</v>
      </c>
      <c r="P7" s="20">
        <v>1</v>
      </c>
      <c r="Q7" s="34"/>
    </row>
    <row r="8" ht="21.95" customHeight="1" spans="1:17">
      <c r="A8" s="9" t="s">
        <v>29</v>
      </c>
      <c r="B8" s="10" t="s">
        <v>30</v>
      </c>
      <c r="C8" s="11" t="s">
        <v>19</v>
      </c>
      <c r="D8" s="11" t="s">
        <v>27</v>
      </c>
      <c r="E8" s="23"/>
      <c r="F8" s="9">
        <v>106.5</v>
      </c>
      <c r="G8" s="9"/>
      <c r="H8" s="9">
        <v>50.4</v>
      </c>
      <c r="I8" s="9">
        <v>3</v>
      </c>
      <c r="J8" s="9">
        <v>34</v>
      </c>
      <c r="K8" s="9">
        <f t="shared" si="0"/>
        <v>87.4</v>
      </c>
      <c r="L8" s="9">
        <f t="shared" si="1"/>
        <v>96.95</v>
      </c>
      <c r="M8" s="26">
        <f t="shared" si="2"/>
        <v>64.6333333333333</v>
      </c>
      <c r="N8" s="27"/>
      <c r="O8" s="27">
        <f t="shared" si="3"/>
        <v>25.8533333333333</v>
      </c>
      <c r="P8" s="20">
        <v>2</v>
      </c>
      <c r="Q8" s="32"/>
    </row>
    <row r="9" ht="21.95" customHeight="1" spans="1:17">
      <c r="A9" s="9" t="s">
        <v>31</v>
      </c>
      <c r="B9" s="10" t="s">
        <v>32</v>
      </c>
      <c r="C9" s="11" t="s">
        <v>19</v>
      </c>
      <c r="D9" s="11" t="s">
        <v>27</v>
      </c>
      <c r="E9" s="23"/>
      <c r="F9" s="9">
        <v>99</v>
      </c>
      <c r="G9" s="9"/>
      <c r="H9" s="9">
        <v>50.1</v>
      </c>
      <c r="I9" s="9">
        <v>9</v>
      </c>
      <c r="J9" s="9">
        <v>33</v>
      </c>
      <c r="K9" s="9">
        <f t="shared" si="0"/>
        <v>92.1</v>
      </c>
      <c r="L9" s="9">
        <f t="shared" si="1"/>
        <v>95.55</v>
      </c>
      <c r="M9" s="26">
        <f t="shared" si="2"/>
        <v>63.7</v>
      </c>
      <c r="N9" s="27"/>
      <c r="O9" s="27">
        <f t="shared" si="3"/>
        <v>25.48</v>
      </c>
      <c r="P9" s="20">
        <v>3</v>
      </c>
      <c r="Q9" s="32"/>
    </row>
    <row r="10" ht="21.95" customHeight="1" spans="1:17">
      <c r="A10" s="9" t="s">
        <v>33</v>
      </c>
      <c r="B10" s="10" t="s">
        <v>34</v>
      </c>
      <c r="C10" s="11" t="s">
        <v>19</v>
      </c>
      <c r="D10" s="11" t="s">
        <v>27</v>
      </c>
      <c r="E10" s="23"/>
      <c r="F10" s="9">
        <v>106.5</v>
      </c>
      <c r="G10" s="9"/>
      <c r="H10" s="9">
        <v>40.5</v>
      </c>
      <c r="I10" s="9">
        <v>9</v>
      </c>
      <c r="J10" s="9">
        <v>34</v>
      </c>
      <c r="K10" s="9">
        <f t="shared" si="0"/>
        <v>83.5</v>
      </c>
      <c r="L10" s="9">
        <f t="shared" si="1"/>
        <v>95</v>
      </c>
      <c r="M10" s="26">
        <f t="shared" si="2"/>
        <v>63.3333333333333</v>
      </c>
      <c r="N10" s="27"/>
      <c r="O10" s="27">
        <f t="shared" si="3"/>
        <v>25.3333333333333</v>
      </c>
      <c r="P10" s="20">
        <v>4</v>
      </c>
      <c r="Q10" s="32"/>
    </row>
    <row r="11" ht="21.95" customHeight="1" spans="1:17">
      <c r="A11" s="9" t="s">
        <v>35</v>
      </c>
      <c r="B11" s="10" t="s">
        <v>36</v>
      </c>
      <c r="C11" s="11" t="s">
        <v>19</v>
      </c>
      <c r="D11" s="11" t="s">
        <v>27</v>
      </c>
      <c r="E11" s="23"/>
      <c r="F11" s="9">
        <v>100.5</v>
      </c>
      <c r="G11" s="9"/>
      <c r="H11" s="9">
        <v>48.9</v>
      </c>
      <c r="I11" s="9">
        <v>7</v>
      </c>
      <c r="J11" s="9">
        <v>28</v>
      </c>
      <c r="K11" s="9">
        <f t="shared" si="0"/>
        <v>83.9</v>
      </c>
      <c r="L11" s="9">
        <f t="shared" si="1"/>
        <v>92.2</v>
      </c>
      <c r="M11" s="26">
        <f t="shared" si="2"/>
        <v>61.4666666666667</v>
      </c>
      <c r="N11" s="27"/>
      <c r="O11" s="27">
        <f t="shared" si="3"/>
        <v>24.5866666666667</v>
      </c>
      <c r="P11" s="20">
        <v>5</v>
      </c>
      <c r="Q11" s="32"/>
    </row>
    <row r="12" ht="21.95" customHeight="1" spans="1:17">
      <c r="A12" s="15" t="s">
        <v>37</v>
      </c>
      <c r="B12" s="16" t="s">
        <v>38</v>
      </c>
      <c r="C12" s="17" t="s">
        <v>19</v>
      </c>
      <c r="D12" s="17" t="s">
        <v>27</v>
      </c>
      <c r="E12" s="24"/>
      <c r="F12" s="15">
        <v>84</v>
      </c>
      <c r="G12" s="15"/>
      <c r="H12" s="15">
        <v>48.9</v>
      </c>
      <c r="I12" s="15">
        <v>5</v>
      </c>
      <c r="J12" s="15">
        <v>32</v>
      </c>
      <c r="K12" s="15">
        <f t="shared" si="0"/>
        <v>85.9</v>
      </c>
      <c r="L12" s="15">
        <f t="shared" si="1"/>
        <v>84.95</v>
      </c>
      <c r="M12" s="28">
        <f t="shared" si="2"/>
        <v>56.6333333333333</v>
      </c>
      <c r="N12" s="29"/>
      <c r="O12" s="29">
        <f t="shared" si="3"/>
        <v>22.6533333333333</v>
      </c>
      <c r="P12" s="30">
        <v>6</v>
      </c>
      <c r="Q12" s="33"/>
    </row>
    <row r="13" ht="21.95" customHeight="1" spans="1:17">
      <c r="A13" s="20" t="s">
        <v>39</v>
      </c>
      <c r="B13" s="21" t="s">
        <v>40</v>
      </c>
      <c r="C13" s="22" t="s">
        <v>19</v>
      </c>
      <c r="D13" s="25" t="s">
        <v>41</v>
      </c>
      <c r="E13" s="14">
        <v>1</v>
      </c>
      <c r="F13" s="20">
        <v>99</v>
      </c>
      <c r="G13" s="20"/>
      <c r="H13" s="20">
        <v>49.8</v>
      </c>
      <c r="I13" s="20">
        <v>5</v>
      </c>
      <c r="J13" s="20">
        <v>36</v>
      </c>
      <c r="K13" s="20">
        <f t="shared" si="0"/>
        <v>90.8</v>
      </c>
      <c r="L13" s="20">
        <f t="shared" si="1"/>
        <v>94.9</v>
      </c>
      <c r="M13" s="27">
        <f t="shared" si="2"/>
        <v>63.2666666666667</v>
      </c>
      <c r="N13" s="27"/>
      <c r="O13" s="27">
        <f t="shared" si="3"/>
        <v>25.3066666666667</v>
      </c>
      <c r="P13" s="20">
        <v>1</v>
      </c>
      <c r="Q13" s="34"/>
    </row>
    <row r="14" ht="21.95" customHeight="1" spans="1:17">
      <c r="A14" s="15" t="s">
        <v>42</v>
      </c>
      <c r="B14" s="16" t="s">
        <v>43</v>
      </c>
      <c r="C14" s="17" t="s">
        <v>19</v>
      </c>
      <c r="D14" s="18" t="s">
        <v>41</v>
      </c>
      <c r="E14" s="19"/>
      <c r="F14" s="15">
        <v>52.5</v>
      </c>
      <c r="G14" s="15"/>
      <c r="H14" s="15">
        <v>57</v>
      </c>
      <c r="I14" s="15">
        <v>4</v>
      </c>
      <c r="J14" s="15">
        <v>23</v>
      </c>
      <c r="K14" s="15">
        <f t="shared" si="0"/>
        <v>84</v>
      </c>
      <c r="L14" s="15">
        <f t="shared" si="1"/>
        <v>68.25</v>
      </c>
      <c r="M14" s="28">
        <f t="shared" si="2"/>
        <v>45.5</v>
      </c>
      <c r="N14" s="28"/>
      <c r="O14" s="29">
        <f t="shared" si="3"/>
        <v>18.2</v>
      </c>
      <c r="P14" s="15">
        <v>2</v>
      </c>
      <c r="Q14" s="33"/>
    </row>
    <row r="15" ht="21.95" customHeight="1" spans="1:17">
      <c r="A15" s="20" t="s">
        <v>44</v>
      </c>
      <c r="B15" s="21" t="s">
        <v>45</v>
      </c>
      <c r="C15" s="22" t="s">
        <v>19</v>
      </c>
      <c r="D15" s="25" t="s">
        <v>46</v>
      </c>
      <c r="E15" s="14">
        <v>1</v>
      </c>
      <c r="F15" s="20">
        <v>94.5</v>
      </c>
      <c r="G15" s="20"/>
      <c r="H15" s="20">
        <v>60.9</v>
      </c>
      <c r="I15" s="20">
        <v>11</v>
      </c>
      <c r="J15" s="20">
        <v>33</v>
      </c>
      <c r="K15" s="20">
        <f t="shared" si="0"/>
        <v>104.9</v>
      </c>
      <c r="L15" s="20">
        <f t="shared" si="1"/>
        <v>99.7</v>
      </c>
      <c r="M15" s="27">
        <f t="shared" si="2"/>
        <v>66.4666666666667</v>
      </c>
      <c r="N15" s="27"/>
      <c r="O15" s="27">
        <f t="shared" si="3"/>
        <v>26.5866666666667</v>
      </c>
      <c r="P15" s="20">
        <v>1</v>
      </c>
      <c r="Q15" s="34"/>
    </row>
    <row r="16" ht="21.95" customHeight="1" spans="1:17">
      <c r="A16" s="9" t="s">
        <v>47</v>
      </c>
      <c r="B16" s="10" t="s">
        <v>48</v>
      </c>
      <c r="C16" s="11" t="s">
        <v>19</v>
      </c>
      <c r="D16" s="12" t="s">
        <v>46</v>
      </c>
      <c r="E16" s="14"/>
      <c r="F16" s="9">
        <v>85.5</v>
      </c>
      <c r="G16" s="9"/>
      <c r="H16" s="9">
        <v>43.8</v>
      </c>
      <c r="I16" s="9">
        <v>12</v>
      </c>
      <c r="J16" s="9">
        <v>38</v>
      </c>
      <c r="K16" s="9">
        <f t="shared" si="0"/>
        <v>93.8</v>
      </c>
      <c r="L16" s="9">
        <f t="shared" si="1"/>
        <v>89.65</v>
      </c>
      <c r="M16" s="26">
        <f t="shared" si="2"/>
        <v>59.7666666666667</v>
      </c>
      <c r="N16" s="27"/>
      <c r="O16" s="27">
        <f t="shared" si="3"/>
        <v>23.9066666666667</v>
      </c>
      <c r="P16" s="20">
        <v>2</v>
      </c>
      <c r="Q16" s="32"/>
    </row>
    <row r="17" ht="21.95" customHeight="1" spans="1:17">
      <c r="A17" s="15" t="s">
        <v>49</v>
      </c>
      <c r="B17" s="16" t="s">
        <v>50</v>
      </c>
      <c r="C17" s="17" t="s">
        <v>19</v>
      </c>
      <c r="D17" s="18" t="s">
        <v>46</v>
      </c>
      <c r="E17" s="19"/>
      <c r="F17" s="15">
        <v>84</v>
      </c>
      <c r="G17" s="15"/>
      <c r="H17" s="15">
        <v>47.4</v>
      </c>
      <c r="I17" s="15">
        <v>11</v>
      </c>
      <c r="J17" s="15">
        <v>32</v>
      </c>
      <c r="K17" s="15">
        <f t="shared" si="0"/>
        <v>90.4</v>
      </c>
      <c r="L17" s="15">
        <f t="shared" si="1"/>
        <v>87.2</v>
      </c>
      <c r="M17" s="28">
        <f t="shared" si="2"/>
        <v>58.1333333333333</v>
      </c>
      <c r="N17" s="29"/>
      <c r="O17" s="29">
        <f t="shared" si="3"/>
        <v>23.2533333333333</v>
      </c>
      <c r="P17" s="30">
        <v>3</v>
      </c>
      <c r="Q17" s="33"/>
    </row>
    <row r="18" ht="21.95" customHeight="1" spans="1:17">
      <c r="A18" s="20" t="s">
        <v>51</v>
      </c>
      <c r="B18" s="21" t="s">
        <v>52</v>
      </c>
      <c r="C18" s="22" t="s">
        <v>19</v>
      </c>
      <c r="D18" s="25" t="s">
        <v>53</v>
      </c>
      <c r="E18" s="14">
        <v>1</v>
      </c>
      <c r="F18" s="20">
        <v>93</v>
      </c>
      <c r="G18" s="20"/>
      <c r="H18" s="20">
        <v>55.5</v>
      </c>
      <c r="I18" s="20">
        <v>9</v>
      </c>
      <c r="J18" s="20">
        <v>12</v>
      </c>
      <c r="K18" s="20">
        <f t="shared" si="0"/>
        <v>76.5</v>
      </c>
      <c r="L18" s="20">
        <f t="shared" si="1"/>
        <v>84.75</v>
      </c>
      <c r="M18" s="27">
        <f t="shared" si="2"/>
        <v>56.5</v>
      </c>
      <c r="N18" s="27"/>
      <c r="O18" s="27">
        <f t="shared" si="3"/>
        <v>22.6</v>
      </c>
      <c r="P18" s="20">
        <v>1</v>
      </c>
      <c r="Q18" s="34"/>
    </row>
    <row r="19" ht="21.95" customHeight="1" spans="1:17">
      <c r="A19" s="9" t="s">
        <v>54</v>
      </c>
      <c r="B19" s="10" t="s">
        <v>55</v>
      </c>
      <c r="C19" s="11" t="s">
        <v>19</v>
      </c>
      <c r="D19" s="12" t="s">
        <v>53</v>
      </c>
      <c r="E19" s="14"/>
      <c r="F19" s="9">
        <v>97.5</v>
      </c>
      <c r="G19" s="9"/>
      <c r="H19" s="9">
        <v>45.9</v>
      </c>
      <c r="I19" s="9">
        <v>5</v>
      </c>
      <c r="J19" s="9">
        <v>19</v>
      </c>
      <c r="K19" s="9">
        <f t="shared" si="0"/>
        <v>69.9</v>
      </c>
      <c r="L19" s="9">
        <f t="shared" si="1"/>
        <v>83.7</v>
      </c>
      <c r="M19" s="26">
        <f t="shared" si="2"/>
        <v>55.8</v>
      </c>
      <c r="N19" s="27"/>
      <c r="O19" s="27">
        <f t="shared" si="3"/>
        <v>22.32</v>
      </c>
      <c r="P19" s="20">
        <v>2</v>
      </c>
      <c r="Q19" s="32"/>
    </row>
    <row r="20" ht="21.95" customHeight="1" spans="1:17">
      <c r="A20" s="15">
        <v>20202220625</v>
      </c>
      <c r="B20" s="16" t="s">
        <v>56</v>
      </c>
      <c r="C20" s="17" t="s">
        <v>19</v>
      </c>
      <c r="D20" s="17" t="s">
        <v>53</v>
      </c>
      <c r="E20" s="19"/>
      <c r="F20" s="15">
        <v>93</v>
      </c>
      <c r="G20" s="15"/>
      <c r="H20" s="15">
        <v>37.2</v>
      </c>
      <c r="I20" s="15">
        <v>9</v>
      </c>
      <c r="J20" s="15">
        <v>9</v>
      </c>
      <c r="K20" s="15">
        <f t="shared" si="0"/>
        <v>55.2</v>
      </c>
      <c r="L20" s="15">
        <f t="shared" si="1"/>
        <v>74.1</v>
      </c>
      <c r="M20" s="28">
        <f t="shared" si="2"/>
        <v>49.4</v>
      </c>
      <c r="N20" s="29"/>
      <c r="O20" s="29">
        <f t="shared" si="3"/>
        <v>19.76</v>
      </c>
      <c r="P20" s="30">
        <v>3</v>
      </c>
      <c r="Q20" s="33"/>
    </row>
    <row r="21" ht="21.95" customHeight="1" spans="1:17">
      <c r="A21" s="20" t="s">
        <v>57</v>
      </c>
      <c r="B21" s="21" t="s">
        <v>58</v>
      </c>
      <c r="C21" s="22" t="s">
        <v>19</v>
      </c>
      <c r="D21" s="25" t="s">
        <v>59</v>
      </c>
      <c r="E21" s="14">
        <v>5</v>
      </c>
      <c r="F21" s="20">
        <v>96</v>
      </c>
      <c r="G21" s="20"/>
      <c r="H21" s="20">
        <v>51.6</v>
      </c>
      <c r="I21" s="20">
        <v>10</v>
      </c>
      <c r="J21" s="20">
        <v>32</v>
      </c>
      <c r="K21" s="20">
        <f t="shared" ref="K21:K56" si="4">SUM(H21:J21)</f>
        <v>93.6</v>
      </c>
      <c r="L21" s="20">
        <f t="shared" ref="L21:L56" si="5">(F21+K21)/2</f>
        <v>94.8</v>
      </c>
      <c r="M21" s="27">
        <f t="shared" ref="M21:M57" si="6">L21*(2/3)</f>
        <v>63.2</v>
      </c>
      <c r="N21" s="27"/>
      <c r="O21" s="27">
        <f t="shared" si="3"/>
        <v>25.28</v>
      </c>
      <c r="P21" s="20">
        <v>1</v>
      </c>
      <c r="Q21" s="34"/>
    </row>
    <row r="22" ht="21.95" customHeight="1" spans="1:17">
      <c r="A22" s="9" t="s">
        <v>60</v>
      </c>
      <c r="B22" s="10" t="s">
        <v>61</v>
      </c>
      <c r="C22" s="11" t="s">
        <v>19</v>
      </c>
      <c r="D22" s="11" t="s">
        <v>59</v>
      </c>
      <c r="E22" s="14"/>
      <c r="F22" s="9">
        <v>99</v>
      </c>
      <c r="G22" s="9"/>
      <c r="H22" s="9">
        <v>53.1</v>
      </c>
      <c r="I22" s="9">
        <v>6</v>
      </c>
      <c r="J22" s="9">
        <v>28</v>
      </c>
      <c r="K22" s="9">
        <f t="shared" si="4"/>
        <v>87.1</v>
      </c>
      <c r="L22" s="9">
        <f t="shared" si="5"/>
        <v>93.05</v>
      </c>
      <c r="M22" s="26">
        <f t="shared" si="6"/>
        <v>62.0333333333333</v>
      </c>
      <c r="N22" s="27"/>
      <c r="O22" s="27">
        <f t="shared" si="3"/>
        <v>24.8133333333333</v>
      </c>
      <c r="P22" s="20">
        <v>2</v>
      </c>
      <c r="Q22" s="32"/>
    </row>
    <row r="23" ht="21.95" customHeight="1" spans="1:17">
      <c r="A23" s="9" t="s">
        <v>62</v>
      </c>
      <c r="B23" s="10" t="s">
        <v>63</v>
      </c>
      <c r="C23" s="11" t="s">
        <v>19</v>
      </c>
      <c r="D23" s="12" t="s">
        <v>59</v>
      </c>
      <c r="E23" s="14"/>
      <c r="F23" s="9">
        <v>94.5</v>
      </c>
      <c r="G23" s="9"/>
      <c r="H23" s="9">
        <v>54.6</v>
      </c>
      <c r="I23" s="9">
        <v>11</v>
      </c>
      <c r="J23" s="9">
        <v>23</v>
      </c>
      <c r="K23" s="9">
        <f t="shared" si="4"/>
        <v>88.6</v>
      </c>
      <c r="L23" s="9">
        <f t="shared" si="5"/>
        <v>91.55</v>
      </c>
      <c r="M23" s="26">
        <f t="shared" si="6"/>
        <v>61.0333333333333</v>
      </c>
      <c r="N23" s="27"/>
      <c r="O23" s="27">
        <f t="shared" si="3"/>
        <v>24.4133333333333</v>
      </c>
      <c r="P23" s="20">
        <v>3</v>
      </c>
      <c r="Q23" s="32"/>
    </row>
    <row r="24" ht="21.95" customHeight="1" spans="1:17">
      <c r="A24" s="9" t="s">
        <v>64</v>
      </c>
      <c r="B24" s="10" t="s">
        <v>65</v>
      </c>
      <c r="C24" s="11" t="s">
        <v>19</v>
      </c>
      <c r="D24" s="12" t="s">
        <v>59</v>
      </c>
      <c r="E24" s="14"/>
      <c r="F24" s="9">
        <v>94.5</v>
      </c>
      <c r="G24" s="9"/>
      <c r="H24" s="9">
        <v>47.4</v>
      </c>
      <c r="I24" s="9">
        <v>11</v>
      </c>
      <c r="J24" s="9">
        <v>30</v>
      </c>
      <c r="K24" s="9">
        <f t="shared" si="4"/>
        <v>88.4</v>
      </c>
      <c r="L24" s="9">
        <f t="shared" si="5"/>
        <v>91.45</v>
      </c>
      <c r="M24" s="26">
        <f t="shared" si="6"/>
        <v>60.9666666666667</v>
      </c>
      <c r="N24" s="27"/>
      <c r="O24" s="27">
        <f t="shared" si="3"/>
        <v>24.3866666666667</v>
      </c>
      <c r="P24" s="20">
        <v>4</v>
      </c>
      <c r="Q24" s="32"/>
    </row>
    <row r="25" ht="21.95" customHeight="1" spans="1:17">
      <c r="A25" s="9" t="s">
        <v>66</v>
      </c>
      <c r="B25" s="10" t="s">
        <v>67</v>
      </c>
      <c r="C25" s="11" t="s">
        <v>19</v>
      </c>
      <c r="D25" s="11" t="s">
        <v>59</v>
      </c>
      <c r="E25" s="14"/>
      <c r="F25" s="9">
        <v>79.5</v>
      </c>
      <c r="G25" s="9"/>
      <c r="H25" s="9">
        <v>54.9</v>
      </c>
      <c r="I25" s="9">
        <v>10</v>
      </c>
      <c r="J25" s="9">
        <v>35</v>
      </c>
      <c r="K25" s="9">
        <f t="shared" si="4"/>
        <v>99.9</v>
      </c>
      <c r="L25" s="9">
        <f t="shared" si="5"/>
        <v>89.7</v>
      </c>
      <c r="M25" s="26">
        <f t="shared" si="6"/>
        <v>59.8</v>
      </c>
      <c r="N25" s="27"/>
      <c r="O25" s="27">
        <f t="shared" si="3"/>
        <v>23.92</v>
      </c>
      <c r="P25" s="20">
        <v>5</v>
      </c>
      <c r="Q25" s="32"/>
    </row>
    <row r="26" ht="21.95" customHeight="1" spans="1:17">
      <c r="A26" s="9" t="s">
        <v>68</v>
      </c>
      <c r="B26" s="10" t="s">
        <v>69</v>
      </c>
      <c r="C26" s="11" t="s">
        <v>19</v>
      </c>
      <c r="D26" s="12" t="s">
        <v>59</v>
      </c>
      <c r="E26" s="14"/>
      <c r="F26" s="9">
        <v>91.5</v>
      </c>
      <c r="G26" s="9"/>
      <c r="H26" s="9">
        <v>56.4</v>
      </c>
      <c r="I26" s="9">
        <v>10</v>
      </c>
      <c r="J26" s="9">
        <v>21</v>
      </c>
      <c r="K26" s="9">
        <f t="shared" si="4"/>
        <v>87.4</v>
      </c>
      <c r="L26" s="9">
        <f t="shared" si="5"/>
        <v>89.45</v>
      </c>
      <c r="M26" s="26">
        <f t="shared" si="6"/>
        <v>59.6333333333333</v>
      </c>
      <c r="N26" s="27"/>
      <c r="O26" s="27">
        <f t="shared" si="3"/>
        <v>23.8533333333333</v>
      </c>
      <c r="P26" s="20">
        <v>6</v>
      </c>
      <c r="Q26" s="32"/>
    </row>
    <row r="27" ht="21.95" customHeight="1" spans="1:17">
      <c r="A27" s="9" t="s">
        <v>70</v>
      </c>
      <c r="B27" s="10" t="s">
        <v>71</v>
      </c>
      <c r="C27" s="11" t="s">
        <v>19</v>
      </c>
      <c r="D27" s="12" t="s">
        <v>59</v>
      </c>
      <c r="E27" s="14"/>
      <c r="F27" s="9">
        <v>88.5</v>
      </c>
      <c r="G27" s="9"/>
      <c r="H27" s="9">
        <v>50.4</v>
      </c>
      <c r="I27" s="9">
        <v>8</v>
      </c>
      <c r="J27" s="9">
        <v>32</v>
      </c>
      <c r="K27" s="9">
        <f t="shared" si="4"/>
        <v>90.4</v>
      </c>
      <c r="L27" s="9">
        <f t="shared" si="5"/>
        <v>89.45</v>
      </c>
      <c r="M27" s="26">
        <f t="shared" si="6"/>
        <v>59.6333333333333</v>
      </c>
      <c r="N27" s="27"/>
      <c r="O27" s="27">
        <f t="shared" si="3"/>
        <v>23.8533333333333</v>
      </c>
      <c r="P27" s="20">
        <v>6</v>
      </c>
      <c r="Q27" s="32"/>
    </row>
    <row r="28" ht="21.95" customHeight="1" spans="1:17">
      <c r="A28" s="9" t="s">
        <v>72</v>
      </c>
      <c r="B28" s="10" t="s">
        <v>73</v>
      </c>
      <c r="C28" s="11" t="s">
        <v>19</v>
      </c>
      <c r="D28" s="12" t="s">
        <v>59</v>
      </c>
      <c r="E28" s="14"/>
      <c r="F28" s="9">
        <v>94.5</v>
      </c>
      <c r="G28" s="9"/>
      <c r="H28" s="9">
        <v>45.9</v>
      </c>
      <c r="I28" s="9">
        <v>11</v>
      </c>
      <c r="J28" s="9">
        <v>27</v>
      </c>
      <c r="K28" s="9">
        <f t="shared" si="4"/>
        <v>83.9</v>
      </c>
      <c r="L28" s="9">
        <f t="shared" si="5"/>
        <v>89.2</v>
      </c>
      <c r="M28" s="26">
        <f t="shared" si="6"/>
        <v>59.4666666666667</v>
      </c>
      <c r="N28" s="27"/>
      <c r="O28" s="27">
        <f t="shared" si="3"/>
        <v>23.7866666666667</v>
      </c>
      <c r="P28" s="20">
        <v>8</v>
      </c>
      <c r="Q28" s="32"/>
    </row>
    <row r="29" ht="21.95" customHeight="1" spans="1:17">
      <c r="A29" s="9" t="s">
        <v>74</v>
      </c>
      <c r="B29" s="10" t="s">
        <v>75</v>
      </c>
      <c r="C29" s="11" t="s">
        <v>19</v>
      </c>
      <c r="D29" s="12" t="s">
        <v>59</v>
      </c>
      <c r="E29" s="14"/>
      <c r="F29" s="9">
        <v>93</v>
      </c>
      <c r="G29" s="9"/>
      <c r="H29" s="9">
        <v>41.7</v>
      </c>
      <c r="I29" s="9">
        <v>11</v>
      </c>
      <c r="J29" s="9">
        <v>30</v>
      </c>
      <c r="K29" s="9">
        <f t="shared" si="4"/>
        <v>82.7</v>
      </c>
      <c r="L29" s="9">
        <f t="shared" si="5"/>
        <v>87.85</v>
      </c>
      <c r="M29" s="26">
        <f t="shared" si="6"/>
        <v>58.5666666666667</v>
      </c>
      <c r="N29" s="27"/>
      <c r="O29" s="27">
        <f t="shared" si="3"/>
        <v>23.4266666666667</v>
      </c>
      <c r="P29" s="20">
        <v>9</v>
      </c>
      <c r="Q29" s="32"/>
    </row>
    <row r="30" ht="21.95" customHeight="1" spans="1:17">
      <c r="A30" s="9" t="s">
        <v>76</v>
      </c>
      <c r="B30" s="10" t="s">
        <v>77</v>
      </c>
      <c r="C30" s="11" t="s">
        <v>19</v>
      </c>
      <c r="D30" s="12" t="s">
        <v>59</v>
      </c>
      <c r="E30" s="14"/>
      <c r="F30" s="9">
        <v>85.5</v>
      </c>
      <c r="G30" s="9"/>
      <c r="H30" s="9">
        <v>50.1</v>
      </c>
      <c r="I30" s="9">
        <v>9</v>
      </c>
      <c r="J30" s="9">
        <v>31</v>
      </c>
      <c r="K30" s="9">
        <f t="shared" si="4"/>
        <v>90.1</v>
      </c>
      <c r="L30" s="9">
        <f t="shared" si="5"/>
        <v>87.8</v>
      </c>
      <c r="M30" s="26">
        <f t="shared" si="6"/>
        <v>58.5333333333333</v>
      </c>
      <c r="N30" s="27"/>
      <c r="O30" s="27">
        <f t="shared" si="3"/>
        <v>23.4133333333333</v>
      </c>
      <c r="P30" s="20">
        <v>10</v>
      </c>
      <c r="Q30" s="32"/>
    </row>
    <row r="31" ht="21.95" customHeight="1" spans="1:17">
      <c r="A31" s="9" t="s">
        <v>78</v>
      </c>
      <c r="B31" s="10" t="s">
        <v>79</v>
      </c>
      <c r="C31" s="11" t="s">
        <v>19</v>
      </c>
      <c r="D31" s="12" t="s">
        <v>59</v>
      </c>
      <c r="E31" s="14"/>
      <c r="F31" s="9">
        <v>88.5</v>
      </c>
      <c r="G31" s="9"/>
      <c r="H31" s="9">
        <v>54.6</v>
      </c>
      <c r="I31" s="9">
        <v>10</v>
      </c>
      <c r="J31" s="9">
        <v>20</v>
      </c>
      <c r="K31" s="9">
        <f t="shared" si="4"/>
        <v>84.6</v>
      </c>
      <c r="L31" s="9">
        <f t="shared" si="5"/>
        <v>86.55</v>
      </c>
      <c r="M31" s="26">
        <f t="shared" si="6"/>
        <v>57.7</v>
      </c>
      <c r="N31" s="27"/>
      <c r="O31" s="27">
        <f t="shared" si="3"/>
        <v>23.08</v>
      </c>
      <c r="P31" s="20">
        <v>11</v>
      </c>
      <c r="Q31" s="32"/>
    </row>
    <row r="32" ht="21.95" customHeight="1" spans="1:17">
      <c r="A32" s="9" t="s">
        <v>80</v>
      </c>
      <c r="B32" s="10" t="s">
        <v>81</v>
      </c>
      <c r="C32" s="11" t="s">
        <v>19</v>
      </c>
      <c r="D32" s="12" t="s">
        <v>59</v>
      </c>
      <c r="E32" s="14"/>
      <c r="F32" s="9">
        <v>90</v>
      </c>
      <c r="G32" s="9"/>
      <c r="H32" s="9">
        <v>48</v>
      </c>
      <c r="I32" s="9">
        <v>10</v>
      </c>
      <c r="J32" s="9">
        <v>24</v>
      </c>
      <c r="K32" s="9">
        <f t="shared" si="4"/>
        <v>82</v>
      </c>
      <c r="L32" s="9">
        <f t="shared" si="5"/>
        <v>86</v>
      </c>
      <c r="M32" s="26">
        <f t="shared" si="6"/>
        <v>57.3333333333333</v>
      </c>
      <c r="N32" s="27"/>
      <c r="O32" s="27">
        <f t="shared" si="3"/>
        <v>22.9333333333333</v>
      </c>
      <c r="P32" s="20">
        <v>12</v>
      </c>
      <c r="Q32" s="32"/>
    </row>
    <row r="33" ht="21.95" customHeight="1" spans="1:17">
      <c r="A33" s="9" t="s">
        <v>82</v>
      </c>
      <c r="B33" s="10" t="s">
        <v>83</v>
      </c>
      <c r="C33" s="11" t="s">
        <v>19</v>
      </c>
      <c r="D33" s="12" t="s">
        <v>59</v>
      </c>
      <c r="E33" s="14"/>
      <c r="F33" s="9">
        <v>88.5</v>
      </c>
      <c r="G33" s="9"/>
      <c r="H33" s="9">
        <v>50.4</v>
      </c>
      <c r="I33" s="9">
        <v>9</v>
      </c>
      <c r="J33" s="9">
        <v>24</v>
      </c>
      <c r="K33" s="9">
        <f t="shared" si="4"/>
        <v>83.4</v>
      </c>
      <c r="L33" s="9">
        <f t="shared" si="5"/>
        <v>85.95</v>
      </c>
      <c r="M33" s="26">
        <f t="shared" si="6"/>
        <v>57.3</v>
      </c>
      <c r="N33" s="27"/>
      <c r="O33" s="27">
        <f t="shared" si="3"/>
        <v>22.92</v>
      </c>
      <c r="P33" s="20">
        <v>13</v>
      </c>
      <c r="Q33" s="32"/>
    </row>
    <row r="34" ht="21.95" customHeight="1" spans="1:17">
      <c r="A34" s="9" t="s">
        <v>84</v>
      </c>
      <c r="B34" s="10" t="s">
        <v>85</v>
      </c>
      <c r="C34" s="11" t="s">
        <v>19</v>
      </c>
      <c r="D34" s="12" t="s">
        <v>59</v>
      </c>
      <c r="E34" s="14"/>
      <c r="F34" s="9">
        <v>87</v>
      </c>
      <c r="G34" s="9"/>
      <c r="H34" s="9">
        <v>46.8</v>
      </c>
      <c r="I34" s="9">
        <v>8</v>
      </c>
      <c r="J34" s="9">
        <v>29</v>
      </c>
      <c r="K34" s="9">
        <f t="shared" si="4"/>
        <v>83.8</v>
      </c>
      <c r="L34" s="9">
        <f t="shared" si="5"/>
        <v>85.4</v>
      </c>
      <c r="M34" s="26">
        <f t="shared" si="6"/>
        <v>56.9333333333333</v>
      </c>
      <c r="N34" s="27"/>
      <c r="O34" s="27">
        <f t="shared" si="3"/>
        <v>22.7733333333333</v>
      </c>
      <c r="P34" s="20">
        <v>14</v>
      </c>
      <c r="Q34" s="32"/>
    </row>
    <row r="35" ht="21.95" customHeight="1" spans="1:17">
      <c r="A35" s="15" t="s">
        <v>86</v>
      </c>
      <c r="B35" s="16" t="s">
        <v>87</v>
      </c>
      <c r="C35" s="17" t="s">
        <v>19</v>
      </c>
      <c r="D35" s="18" t="s">
        <v>59</v>
      </c>
      <c r="E35" s="19"/>
      <c r="F35" s="15">
        <v>93</v>
      </c>
      <c r="G35" s="15"/>
      <c r="H35" s="15">
        <v>48.3</v>
      </c>
      <c r="I35" s="15">
        <v>6</v>
      </c>
      <c r="J35" s="15">
        <v>23</v>
      </c>
      <c r="K35" s="15">
        <f t="shared" si="4"/>
        <v>77.3</v>
      </c>
      <c r="L35" s="15">
        <f t="shared" si="5"/>
        <v>85.15</v>
      </c>
      <c r="M35" s="28">
        <f t="shared" si="6"/>
        <v>56.7666666666667</v>
      </c>
      <c r="N35" s="29"/>
      <c r="O35" s="29">
        <f t="shared" si="3"/>
        <v>22.7066666666667</v>
      </c>
      <c r="P35" s="30">
        <v>15</v>
      </c>
      <c r="Q35" s="33"/>
    </row>
    <row r="36" ht="21.95" customHeight="1" spans="1:17">
      <c r="A36" s="20">
        <v>20202220903</v>
      </c>
      <c r="B36" s="21" t="s">
        <v>88</v>
      </c>
      <c r="C36" s="22" t="s">
        <v>19</v>
      </c>
      <c r="D36" s="22" t="s">
        <v>89</v>
      </c>
      <c r="E36" s="23" t="s">
        <v>90</v>
      </c>
      <c r="F36" s="20">
        <v>90</v>
      </c>
      <c r="G36" s="20"/>
      <c r="H36" s="20">
        <v>44.4</v>
      </c>
      <c r="I36" s="20">
        <v>9</v>
      </c>
      <c r="J36" s="20">
        <v>36</v>
      </c>
      <c r="K36" s="20">
        <f t="shared" si="4"/>
        <v>89.4</v>
      </c>
      <c r="L36" s="20">
        <f t="shared" si="5"/>
        <v>89.7</v>
      </c>
      <c r="M36" s="27">
        <f t="shared" si="6"/>
        <v>59.8</v>
      </c>
      <c r="N36" s="27"/>
      <c r="O36" s="27">
        <f t="shared" si="3"/>
        <v>23.92</v>
      </c>
      <c r="P36" s="20">
        <v>1</v>
      </c>
      <c r="Q36" s="34"/>
    </row>
    <row r="37" ht="21.95" customHeight="1" spans="1:17">
      <c r="A37" s="9" t="s">
        <v>91</v>
      </c>
      <c r="B37" s="10" t="s">
        <v>92</v>
      </c>
      <c r="C37" s="11" t="s">
        <v>19</v>
      </c>
      <c r="D37" s="11" t="s">
        <v>89</v>
      </c>
      <c r="E37" s="23"/>
      <c r="F37" s="9">
        <v>93</v>
      </c>
      <c r="G37" s="9"/>
      <c r="H37" s="9">
        <v>45.9</v>
      </c>
      <c r="I37" s="9">
        <v>9</v>
      </c>
      <c r="J37" s="9">
        <v>26</v>
      </c>
      <c r="K37" s="9">
        <f t="shared" si="4"/>
        <v>80.9</v>
      </c>
      <c r="L37" s="9">
        <f t="shared" si="5"/>
        <v>86.95</v>
      </c>
      <c r="M37" s="26">
        <f t="shared" si="6"/>
        <v>57.9666666666667</v>
      </c>
      <c r="N37" s="27"/>
      <c r="O37" s="27">
        <f t="shared" si="3"/>
        <v>23.1866666666667</v>
      </c>
      <c r="P37" s="20">
        <v>2</v>
      </c>
      <c r="Q37" s="32"/>
    </row>
    <row r="38" ht="21.95" customHeight="1" spans="1:17">
      <c r="A38" s="15" t="s">
        <v>93</v>
      </c>
      <c r="B38" s="16" t="s">
        <v>94</v>
      </c>
      <c r="C38" s="17" t="s">
        <v>19</v>
      </c>
      <c r="D38" s="17" t="s">
        <v>89</v>
      </c>
      <c r="E38" s="24"/>
      <c r="F38" s="15">
        <v>106.5</v>
      </c>
      <c r="G38" s="15"/>
      <c r="H38" s="15">
        <v>39.3</v>
      </c>
      <c r="I38" s="15">
        <v>1</v>
      </c>
      <c r="J38" s="15">
        <v>24</v>
      </c>
      <c r="K38" s="15">
        <f t="shared" si="4"/>
        <v>64.3</v>
      </c>
      <c r="L38" s="15">
        <f t="shared" si="5"/>
        <v>85.4</v>
      </c>
      <c r="M38" s="28">
        <f t="shared" si="6"/>
        <v>56.9333333333333</v>
      </c>
      <c r="N38" s="29"/>
      <c r="O38" s="29">
        <f t="shared" si="3"/>
        <v>22.7733333333333</v>
      </c>
      <c r="P38" s="30">
        <v>3</v>
      </c>
      <c r="Q38" s="33"/>
    </row>
    <row r="39" ht="21.95" customHeight="1" spans="1:17">
      <c r="A39" s="20" t="s">
        <v>95</v>
      </c>
      <c r="B39" s="21" t="s">
        <v>96</v>
      </c>
      <c r="C39" s="22" t="s">
        <v>97</v>
      </c>
      <c r="D39" s="25" t="s">
        <v>98</v>
      </c>
      <c r="E39" s="25">
        <v>6</v>
      </c>
      <c r="F39" s="20">
        <v>106.5</v>
      </c>
      <c r="G39" s="20"/>
      <c r="H39" s="20">
        <v>48</v>
      </c>
      <c r="I39" s="20">
        <v>15</v>
      </c>
      <c r="J39" s="20">
        <v>34</v>
      </c>
      <c r="K39" s="20">
        <f t="shared" si="4"/>
        <v>97</v>
      </c>
      <c r="L39" s="20">
        <f t="shared" si="5"/>
        <v>101.75</v>
      </c>
      <c r="M39" s="27">
        <f t="shared" si="6"/>
        <v>67.8333333333333</v>
      </c>
      <c r="N39" s="27"/>
      <c r="O39" s="27">
        <f t="shared" si="3"/>
        <v>27.1333333333333</v>
      </c>
      <c r="P39" s="20">
        <v>1</v>
      </c>
      <c r="Q39" s="34"/>
    </row>
    <row r="40" ht="21.95" customHeight="1" spans="1:17">
      <c r="A40" s="9" t="s">
        <v>99</v>
      </c>
      <c r="B40" s="10" t="s">
        <v>100</v>
      </c>
      <c r="C40" s="11" t="s">
        <v>97</v>
      </c>
      <c r="D40" s="12" t="s">
        <v>98</v>
      </c>
      <c r="E40" s="12"/>
      <c r="F40" s="9">
        <v>99</v>
      </c>
      <c r="G40" s="9"/>
      <c r="H40" s="9">
        <v>49.5</v>
      </c>
      <c r="I40" s="9">
        <v>10</v>
      </c>
      <c r="J40" s="9">
        <v>39</v>
      </c>
      <c r="K40" s="9">
        <f t="shared" si="4"/>
        <v>98.5</v>
      </c>
      <c r="L40" s="9">
        <f t="shared" si="5"/>
        <v>98.75</v>
      </c>
      <c r="M40" s="26">
        <f t="shared" si="6"/>
        <v>65.8333333333333</v>
      </c>
      <c r="N40" s="26"/>
      <c r="O40" s="26">
        <f t="shared" si="3"/>
        <v>26.3333333333333</v>
      </c>
      <c r="P40" s="9">
        <v>2</v>
      </c>
      <c r="Q40" s="32"/>
    </row>
    <row r="41" ht="21.95" customHeight="1" spans="1:17">
      <c r="A41" s="9" t="s">
        <v>101</v>
      </c>
      <c r="B41" s="10" t="s">
        <v>102</v>
      </c>
      <c r="C41" s="11" t="s">
        <v>97</v>
      </c>
      <c r="D41" s="12" t="s">
        <v>98</v>
      </c>
      <c r="E41" s="12"/>
      <c r="F41" s="9">
        <v>88.5</v>
      </c>
      <c r="G41" s="9"/>
      <c r="H41" s="9">
        <v>54.6</v>
      </c>
      <c r="I41" s="9">
        <v>10</v>
      </c>
      <c r="J41" s="9">
        <v>37</v>
      </c>
      <c r="K41" s="9">
        <f t="shared" si="4"/>
        <v>101.6</v>
      </c>
      <c r="L41" s="9">
        <f t="shared" si="5"/>
        <v>95.05</v>
      </c>
      <c r="M41" s="26">
        <f t="shared" si="6"/>
        <v>63.3666666666667</v>
      </c>
      <c r="N41" s="26"/>
      <c r="O41" s="26">
        <f t="shared" si="3"/>
        <v>25.3466666666667</v>
      </c>
      <c r="P41" s="9">
        <v>3</v>
      </c>
      <c r="Q41" s="32"/>
    </row>
    <row r="42" ht="21.95" customHeight="1" spans="1:17">
      <c r="A42" s="9" t="s">
        <v>103</v>
      </c>
      <c r="B42" s="10" t="s">
        <v>104</v>
      </c>
      <c r="C42" s="11" t="s">
        <v>97</v>
      </c>
      <c r="D42" s="12" t="s">
        <v>98</v>
      </c>
      <c r="E42" s="12"/>
      <c r="F42" s="9">
        <v>85.5</v>
      </c>
      <c r="G42" s="9"/>
      <c r="H42" s="9">
        <v>60.6</v>
      </c>
      <c r="I42" s="9">
        <v>8</v>
      </c>
      <c r="J42" s="9">
        <v>35</v>
      </c>
      <c r="K42" s="9">
        <f t="shared" si="4"/>
        <v>103.6</v>
      </c>
      <c r="L42" s="9">
        <f t="shared" si="5"/>
        <v>94.55</v>
      </c>
      <c r="M42" s="26">
        <f t="shared" si="6"/>
        <v>63.0333333333333</v>
      </c>
      <c r="N42" s="26"/>
      <c r="O42" s="26">
        <f t="shared" si="3"/>
        <v>25.2133333333333</v>
      </c>
      <c r="P42" s="9">
        <v>4</v>
      </c>
      <c r="Q42" s="32"/>
    </row>
    <row r="43" ht="21.95" customHeight="1" spans="1:17">
      <c r="A43" s="9" t="s">
        <v>105</v>
      </c>
      <c r="B43" s="10" t="s">
        <v>106</v>
      </c>
      <c r="C43" s="11" t="s">
        <v>97</v>
      </c>
      <c r="D43" s="12" t="s">
        <v>98</v>
      </c>
      <c r="E43" s="12"/>
      <c r="F43" s="9">
        <v>88.5</v>
      </c>
      <c r="G43" s="9"/>
      <c r="H43" s="9">
        <v>54.3</v>
      </c>
      <c r="I43" s="9">
        <v>10</v>
      </c>
      <c r="J43" s="9">
        <v>31</v>
      </c>
      <c r="K43" s="9">
        <f t="shared" si="4"/>
        <v>95.3</v>
      </c>
      <c r="L43" s="9">
        <f t="shared" si="5"/>
        <v>91.9</v>
      </c>
      <c r="M43" s="26">
        <f t="shared" si="6"/>
        <v>61.2666666666667</v>
      </c>
      <c r="N43" s="26"/>
      <c r="O43" s="26">
        <f t="shared" si="3"/>
        <v>24.5066666666667</v>
      </c>
      <c r="P43" s="9">
        <v>5</v>
      </c>
      <c r="Q43" s="32"/>
    </row>
    <row r="44" ht="21.95" customHeight="1" spans="1:17">
      <c r="A44" s="9" t="s">
        <v>107</v>
      </c>
      <c r="B44" s="10" t="s">
        <v>108</v>
      </c>
      <c r="C44" s="11" t="s">
        <v>97</v>
      </c>
      <c r="D44" s="12" t="s">
        <v>98</v>
      </c>
      <c r="E44" s="12"/>
      <c r="F44" s="9">
        <v>93</v>
      </c>
      <c r="G44" s="9"/>
      <c r="H44" s="9">
        <v>47.4</v>
      </c>
      <c r="I44" s="9">
        <v>8</v>
      </c>
      <c r="J44" s="9">
        <v>35</v>
      </c>
      <c r="K44" s="9">
        <f t="shared" si="4"/>
        <v>90.4</v>
      </c>
      <c r="L44" s="9">
        <f t="shared" si="5"/>
        <v>91.7</v>
      </c>
      <c r="M44" s="26">
        <f t="shared" si="6"/>
        <v>61.1333333333333</v>
      </c>
      <c r="N44" s="26"/>
      <c r="O44" s="26">
        <f t="shared" si="3"/>
        <v>24.4533333333333</v>
      </c>
      <c r="P44" s="9">
        <v>6</v>
      </c>
      <c r="Q44" s="32"/>
    </row>
    <row r="45" ht="21.95" customHeight="1" spans="1:17">
      <c r="A45" s="9" t="s">
        <v>109</v>
      </c>
      <c r="B45" s="10" t="s">
        <v>110</v>
      </c>
      <c r="C45" s="11" t="s">
        <v>97</v>
      </c>
      <c r="D45" s="12" t="s">
        <v>98</v>
      </c>
      <c r="E45" s="12"/>
      <c r="F45" s="9">
        <v>81</v>
      </c>
      <c r="G45" s="9"/>
      <c r="H45" s="9">
        <v>52.5</v>
      </c>
      <c r="I45" s="9">
        <v>10</v>
      </c>
      <c r="J45" s="9">
        <v>39</v>
      </c>
      <c r="K45" s="9">
        <f t="shared" si="4"/>
        <v>101.5</v>
      </c>
      <c r="L45" s="9">
        <f t="shared" si="5"/>
        <v>91.25</v>
      </c>
      <c r="M45" s="26">
        <f t="shared" si="6"/>
        <v>60.8333333333333</v>
      </c>
      <c r="N45" s="26"/>
      <c r="O45" s="26">
        <f t="shared" si="3"/>
        <v>24.3333333333333</v>
      </c>
      <c r="P45" s="9">
        <v>7</v>
      </c>
      <c r="Q45" s="32"/>
    </row>
    <row r="46" ht="21.95" customHeight="1" spans="1:17">
      <c r="A46" s="9" t="s">
        <v>111</v>
      </c>
      <c r="B46" s="10" t="s">
        <v>112</v>
      </c>
      <c r="C46" s="11" t="s">
        <v>97</v>
      </c>
      <c r="D46" s="12" t="s">
        <v>98</v>
      </c>
      <c r="E46" s="12"/>
      <c r="F46" s="9">
        <v>90</v>
      </c>
      <c r="G46" s="9"/>
      <c r="H46" s="9">
        <v>51.6</v>
      </c>
      <c r="I46" s="9">
        <v>12</v>
      </c>
      <c r="J46" s="9">
        <v>27</v>
      </c>
      <c r="K46" s="9">
        <f t="shared" si="4"/>
        <v>90.6</v>
      </c>
      <c r="L46" s="9">
        <f t="shared" si="5"/>
        <v>90.3</v>
      </c>
      <c r="M46" s="26">
        <f t="shared" si="6"/>
        <v>60.2</v>
      </c>
      <c r="N46" s="26"/>
      <c r="O46" s="26">
        <f t="shared" si="3"/>
        <v>24.08</v>
      </c>
      <c r="P46" s="9">
        <v>8</v>
      </c>
      <c r="Q46" s="32"/>
    </row>
    <row r="47" ht="21.95" customHeight="1" spans="1:17">
      <c r="A47" s="9" t="s">
        <v>113</v>
      </c>
      <c r="B47" s="10" t="s">
        <v>114</v>
      </c>
      <c r="C47" s="11" t="s">
        <v>97</v>
      </c>
      <c r="D47" s="12" t="s">
        <v>98</v>
      </c>
      <c r="E47" s="12"/>
      <c r="F47" s="9">
        <v>91.5</v>
      </c>
      <c r="G47" s="9"/>
      <c r="H47" s="9">
        <v>45.9</v>
      </c>
      <c r="I47" s="9">
        <v>8</v>
      </c>
      <c r="J47" s="9">
        <v>35</v>
      </c>
      <c r="K47" s="9">
        <f t="shared" ref="K47:K54" si="7">SUM(H47:J47)</f>
        <v>88.9</v>
      </c>
      <c r="L47" s="9">
        <f t="shared" ref="L47:L54" si="8">(F47+K47)/2</f>
        <v>90.2</v>
      </c>
      <c r="M47" s="26">
        <f t="shared" ref="M47:M54" si="9">L47*(2/3)</f>
        <v>60.1333333333333</v>
      </c>
      <c r="N47" s="26"/>
      <c r="O47" s="26">
        <f t="shared" ref="O47:O54" si="10">(M47+N47)*0.4</f>
        <v>24.0533333333333</v>
      </c>
      <c r="P47" s="9">
        <v>9</v>
      </c>
      <c r="Q47" s="32"/>
    </row>
    <row r="48" ht="21.95" customHeight="1" spans="1:17">
      <c r="A48" s="9" t="s">
        <v>115</v>
      </c>
      <c r="B48" s="10" t="s">
        <v>116</v>
      </c>
      <c r="C48" s="11" t="s">
        <v>97</v>
      </c>
      <c r="D48" s="11" t="s">
        <v>98</v>
      </c>
      <c r="E48" s="12"/>
      <c r="F48" s="9">
        <v>88.5</v>
      </c>
      <c r="G48" s="9"/>
      <c r="H48" s="9">
        <v>50.1</v>
      </c>
      <c r="I48" s="9">
        <v>7</v>
      </c>
      <c r="J48" s="9">
        <v>31</v>
      </c>
      <c r="K48" s="9">
        <f t="shared" si="7"/>
        <v>88.1</v>
      </c>
      <c r="L48" s="9">
        <f t="shared" si="8"/>
        <v>88.3</v>
      </c>
      <c r="M48" s="26">
        <f t="shared" si="9"/>
        <v>58.8666666666667</v>
      </c>
      <c r="N48" s="26"/>
      <c r="O48" s="26">
        <f t="shared" si="10"/>
        <v>23.5466666666667</v>
      </c>
      <c r="P48" s="9">
        <v>10</v>
      </c>
      <c r="Q48" s="32"/>
    </row>
    <row r="49" ht="21.95" customHeight="1" spans="1:17">
      <c r="A49" s="9" t="s">
        <v>117</v>
      </c>
      <c r="B49" s="10" t="s">
        <v>118</v>
      </c>
      <c r="C49" s="11" t="s">
        <v>97</v>
      </c>
      <c r="D49" s="12" t="s">
        <v>98</v>
      </c>
      <c r="E49" s="12"/>
      <c r="F49" s="9">
        <v>87</v>
      </c>
      <c r="G49" s="9"/>
      <c r="H49" s="9">
        <v>51.3</v>
      </c>
      <c r="I49" s="9">
        <v>8</v>
      </c>
      <c r="J49" s="9">
        <v>28</v>
      </c>
      <c r="K49" s="9">
        <f t="shared" si="7"/>
        <v>87.3</v>
      </c>
      <c r="L49" s="9">
        <f t="shared" si="8"/>
        <v>87.15</v>
      </c>
      <c r="M49" s="26">
        <f t="shared" si="9"/>
        <v>58.1</v>
      </c>
      <c r="N49" s="26"/>
      <c r="O49" s="26">
        <f t="shared" si="10"/>
        <v>23.24</v>
      </c>
      <c r="P49" s="9">
        <v>11</v>
      </c>
      <c r="Q49" s="32"/>
    </row>
    <row r="50" ht="21.95" customHeight="1" spans="1:17">
      <c r="A50" s="9" t="s">
        <v>119</v>
      </c>
      <c r="B50" s="10" t="s">
        <v>120</v>
      </c>
      <c r="C50" s="11" t="s">
        <v>97</v>
      </c>
      <c r="D50" s="12" t="s">
        <v>98</v>
      </c>
      <c r="E50" s="12"/>
      <c r="F50" s="9">
        <v>76.5</v>
      </c>
      <c r="G50" s="9"/>
      <c r="H50" s="9">
        <v>46.8</v>
      </c>
      <c r="I50" s="9">
        <v>12</v>
      </c>
      <c r="J50" s="9">
        <v>38</v>
      </c>
      <c r="K50" s="9">
        <f t="shared" si="7"/>
        <v>96.8</v>
      </c>
      <c r="L50" s="9">
        <f t="shared" si="8"/>
        <v>86.65</v>
      </c>
      <c r="M50" s="26">
        <f t="shared" si="9"/>
        <v>57.7666666666667</v>
      </c>
      <c r="N50" s="26"/>
      <c r="O50" s="26">
        <f t="shared" si="10"/>
        <v>23.1066666666667</v>
      </c>
      <c r="P50" s="9">
        <v>12</v>
      </c>
      <c r="Q50" s="32"/>
    </row>
    <row r="51" ht="21.95" customHeight="1" spans="1:17">
      <c r="A51" s="9" t="s">
        <v>121</v>
      </c>
      <c r="B51" s="10" t="s">
        <v>122</v>
      </c>
      <c r="C51" s="11" t="s">
        <v>97</v>
      </c>
      <c r="D51" s="12" t="s">
        <v>98</v>
      </c>
      <c r="E51" s="12"/>
      <c r="F51" s="9">
        <v>81</v>
      </c>
      <c r="G51" s="9"/>
      <c r="H51" s="9">
        <v>39.3</v>
      </c>
      <c r="I51" s="9">
        <v>6</v>
      </c>
      <c r="J51" s="9">
        <v>32</v>
      </c>
      <c r="K51" s="9">
        <f t="shared" si="7"/>
        <v>77.3</v>
      </c>
      <c r="L51" s="9">
        <f t="shared" si="8"/>
        <v>79.15</v>
      </c>
      <c r="M51" s="26">
        <f t="shared" si="9"/>
        <v>52.7666666666667</v>
      </c>
      <c r="N51" s="31" t="s">
        <v>123</v>
      </c>
      <c r="O51" s="26">
        <f t="shared" si="10"/>
        <v>23.1066666666667</v>
      </c>
      <c r="P51" s="9">
        <v>12</v>
      </c>
      <c r="Q51" s="9" t="s">
        <v>124</v>
      </c>
    </row>
    <row r="52" s="1" customFormat="1" ht="21.95" customHeight="1" spans="1:17">
      <c r="A52" s="9" t="s">
        <v>125</v>
      </c>
      <c r="B52" s="10" t="s">
        <v>126</v>
      </c>
      <c r="C52" s="11" t="s">
        <v>97</v>
      </c>
      <c r="D52" s="12" t="s">
        <v>98</v>
      </c>
      <c r="E52" s="12"/>
      <c r="F52" s="9">
        <v>88.5</v>
      </c>
      <c r="G52" s="9"/>
      <c r="H52" s="9">
        <v>41.7</v>
      </c>
      <c r="I52" s="9">
        <v>8</v>
      </c>
      <c r="J52" s="9">
        <v>35</v>
      </c>
      <c r="K52" s="9">
        <f t="shared" si="7"/>
        <v>84.7</v>
      </c>
      <c r="L52" s="9">
        <f t="shared" si="8"/>
        <v>86.6</v>
      </c>
      <c r="M52" s="26">
        <f t="shared" si="9"/>
        <v>57.7333333333333</v>
      </c>
      <c r="N52" s="26"/>
      <c r="O52" s="26">
        <f t="shared" si="10"/>
        <v>23.0933333333333</v>
      </c>
      <c r="P52" s="9">
        <v>14</v>
      </c>
      <c r="Q52" s="32"/>
    </row>
    <row r="53" s="1" customFormat="1" ht="21.95" customHeight="1" spans="1:17">
      <c r="A53" s="9" t="s">
        <v>127</v>
      </c>
      <c r="B53" s="10" t="s">
        <v>128</v>
      </c>
      <c r="C53" s="11" t="s">
        <v>97</v>
      </c>
      <c r="D53" s="12" t="s">
        <v>98</v>
      </c>
      <c r="E53" s="12"/>
      <c r="F53" s="9">
        <v>75</v>
      </c>
      <c r="G53" s="9"/>
      <c r="H53" s="9">
        <v>50.1</v>
      </c>
      <c r="I53" s="9">
        <v>7</v>
      </c>
      <c r="J53" s="9">
        <v>33</v>
      </c>
      <c r="K53" s="9">
        <f t="shared" si="7"/>
        <v>90.1</v>
      </c>
      <c r="L53" s="9">
        <f t="shared" si="8"/>
        <v>82.55</v>
      </c>
      <c r="M53" s="26">
        <f t="shared" si="9"/>
        <v>55.0333333333333</v>
      </c>
      <c r="N53" s="26"/>
      <c r="O53" s="26">
        <f t="shared" si="10"/>
        <v>22.0133333333333</v>
      </c>
      <c r="P53" s="9">
        <v>15</v>
      </c>
      <c r="Q53" s="32"/>
    </row>
    <row r="54" s="1" customFormat="1" ht="21.95" customHeight="1" spans="1:17">
      <c r="A54" s="15" t="s">
        <v>129</v>
      </c>
      <c r="B54" s="16" t="s">
        <v>130</v>
      </c>
      <c r="C54" s="17" t="s">
        <v>97</v>
      </c>
      <c r="D54" s="18" t="s">
        <v>98</v>
      </c>
      <c r="E54" s="18"/>
      <c r="F54" s="15">
        <v>85.5</v>
      </c>
      <c r="G54" s="15"/>
      <c r="H54" s="15">
        <v>51.9</v>
      </c>
      <c r="I54" s="15">
        <v>8</v>
      </c>
      <c r="J54" s="15">
        <v>17</v>
      </c>
      <c r="K54" s="15">
        <f t="shared" si="7"/>
        <v>76.9</v>
      </c>
      <c r="L54" s="15">
        <f t="shared" si="8"/>
        <v>81.2</v>
      </c>
      <c r="M54" s="28">
        <f t="shared" si="9"/>
        <v>54.1333333333333</v>
      </c>
      <c r="N54" s="28"/>
      <c r="O54" s="28">
        <f t="shared" si="10"/>
        <v>21.6533333333333</v>
      </c>
      <c r="P54" s="15">
        <v>16</v>
      </c>
      <c r="Q54" s="33"/>
    </row>
    <row r="55" ht="21.95" customHeight="1" spans="1:17">
      <c r="A55" s="20" t="s">
        <v>131</v>
      </c>
      <c r="B55" s="21" t="s">
        <v>132</v>
      </c>
      <c r="C55" s="22" t="s">
        <v>97</v>
      </c>
      <c r="D55" s="22" t="s">
        <v>59</v>
      </c>
      <c r="E55" s="23" t="s">
        <v>133</v>
      </c>
      <c r="F55" s="20">
        <v>87</v>
      </c>
      <c r="G55" s="20"/>
      <c r="H55" s="20">
        <v>60.3</v>
      </c>
      <c r="I55" s="20">
        <v>11</v>
      </c>
      <c r="J55" s="20">
        <v>27</v>
      </c>
      <c r="K55" s="20">
        <f t="shared" ref="K55:K103" si="11">SUM(H55:J55)</f>
        <v>98.3</v>
      </c>
      <c r="L55" s="20">
        <f t="shared" ref="L55:L103" si="12">(F55+K55)/2</f>
        <v>92.65</v>
      </c>
      <c r="M55" s="27">
        <f t="shared" ref="M55:M103" si="13">L55*(2/3)</f>
        <v>61.7666666666667</v>
      </c>
      <c r="N55" s="27"/>
      <c r="O55" s="27">
        <f t="shared" ref="O55:O82" si="14">(M55+N55)*0.4</f>
        <v>24.7066666666667</v>
      </c>
      <c r="P55" s="20">
        <v>1</v>
      </c>
      <c r="Q55" s="34"/>
    </row>
    <row r="56" ht="21.95" customHeight="1" spans="1:17">
      <c r="A56" s="9" t="s">
        <v>134</v>
      </c>
      <c r="B56" s="10" t="s">
        <v>135</v>
      </c>
      <c r="C56" s="11" t="s">
        <v>97</v>
      </c>
      <c r="D56" s="11" t="s">
        <v>59</v>
      </c>
      <c r="E56" s="23"/>
      <c r="F56" s="9">
        <v>91.5</v>
      </c>
      <c r="G56" s="9"/>
      <c r="H56" s="9">
        <v>52.5</v>
      </c>
      <c r="I56" s="9">
        <v>6</v>
      </c>
      <c r="J56" s="9">
        <v>27</v>
      </c>
      <c r="K56" s="9">
        <f t="shared" si="11"/>
        <v>85.5</v>
      </c>
      <c r="L56" s="9">
        <f t="shared" si="12"/>
        <v>88.5</v>
      </c>
      <c r="M56" s="26">
        <f t="shared" si="13"/>
        <v>59</v>
      </c>
      <c r="N56" s="26"/>
      <c r="O56" s="27">
        <f t="shared" si="14"/>
        <v>23.6</v>
      </c>
      <c r="P56" s="20">
        <v>2</v>
      </c>
      <c r="Q56" s="32"/>
    </row>
    <row r="57" ht="21.95" customHeight="1" spans="1:17">
      <c r="A57" s="9" t="s">
        <v>136</v>
      </c>
      <c r="B57" s="10" t="s">
        <v>137</v>
      </c>
      <c r="C57" s="11" t="s">
        <v>97</v>
      </c>
      <c r="D57" s="11" t="s">
        <v>59</v>
      </c>
      <c r="E57" s="23"/>
      <c r="F57" s="9">
        <v>88.5</v>
      </c>
      <c r="G57" s="9"/>
      <c r="H57" s="9">
        <v>44.1</v>
      </c>
      <c r="I57" s="9">
        <v>9</v>
      </c>
      <c r="J57" s="9">
        <v>35</v>
      </c>
      <c r="K57" s="9">
        <f t="shared" si="11"/>
        <v>88.1</v>
      </c>
      <c r="L57" s="9">
        <f t="shared" si="12"/>
        <v>88.3</v>
      </c>
      <c r="M57" s="26">
        <f t="shared" si="13"/>
        <v>58.8666666666667</v>
      </c>
      <c r="N57" s="27"/>
      <c r="O57" s="27">
        <f t="shared" si="14"/>
        <v>23.5466666666667</v>
      </c>
      <c r="P57" s="20">
        <v>3</v>
      </c>
      <c r="Q57" s="32"/>
    </row>
    <row r="58" ht="21.95" customHeight="1" spans="1:17">
      <c r="A58" s="9" t="s">
        <v>138</v>
      </c>
      <c r="B58" s="10" t="s">
        <v>139</v>
      </c>
      <c r="C58" s="11" t="s">
        <v>97</v>
      </c>
      <c r="D58" s="11" t="s">
        <v>59</v>
      </c>
      <c r="E58" s="23"/>
      <c r="F58" s="9">
        <v>91.5</v>
      </c>
      <c r="G58" s="9"/>
      <c r="H58" s="9">
        <v>57</v>
      </c>
      <c r="I58" s="9">
        <v>7</v>
      </c>
      <c r="J58" s="9">
        <v>19</v>
      </c>
      <c r="K58" s="9">
        <f t="shared" si="11"/>
        <v>83</v>
      </c>
      <c r="L58" s="9">
        <f t="shared" si="12"/>
        <v>87.25</v>
      </c>
      <c r="M58" s="26">
        <f t="shared" si="13"/>
        <v>58.1666666666667</v>
      </c>
      <c r="N58" s="27"/>
      <c r="O58" s="27">
        <f t="shared" si="14"/>
        <v>23.2666666666667</v>
      </c>
      <c r="P58" s="20">
        <v>4</v>
      </c>
      <c r="Q58" s="32"/>
    </row>
    <row r="59" ht="21.95" customHeight="1" spans="1:17">
      <c r="A59" s="9" t="s">
        <v>140</v>
      </c>
      <c r="B59" s="10" t="s">
        <v>141</v>
      </c>
      <c r="C59" s="11" t="s">
        <v>97</v>
      </c>
      <c r="D59" s="11" t="s">
        <v>59</v>
      </c>
      <c r="E59" s="23"/>
      <c r="F59" s="9">
        <v>91.5</v>
      </c>
      <c r="G59" s="9"/>
      <c r="H59" s="9">
        <v>51.3</v>
      </c>
      <c r="I59" s="9">
        <v>8.5</v>
      </c>
      <c r="J59" s="9">
        <v>22</v>
      </c>
      <c r="K59" s="9">
        <f t="shared" si="11"/>
        <v>81.8</v>
      </c>
      <c r="L59" s="9">
        <f t="shared" si="12"/>
        <v>86.65</v>
      </c>
      <c r="M59" s="26">
        <f t="shared" si="13"/>
        <v>57.7666666666667</v>
      </c>
      <c r="N59" s="27"/>
      <c r="O59" s="27">
        <f t="shared" si="14"/>
        <v>23.1066666666667</v>
      </c>
      <c r="P59" s="20">
        <v>5</v>
      </c>
      <c r="Q59" s="32"/>
    </row>
    <row r="60" ht="21.95" customHeight="1" spans="1:17">
      <c r="A60" s="9" t="s">
        <v>142</v>
      </c>
      <c r="B60" s="10" t="s">
        <v>143</v>
      </c>
      <c r="C60" s="11" t="s">
        <v>97</v>
      </c>
      <c r="D60" s="11" t="s">
        <v>59</v>
      </c>
      <c r="E60" s="23"/>
      <c r="F60" s="9">
        <v>87</v>
      </c>
      <c r="G60" s="9"/>
      <c r="H60" s="9">
        <v>50.7</v>
      </c>
      <c r="I60" s="9">
        <v>10.5</v>
      </c>
      <c r="J60" s="9">
        <v>25</v>
      </c>
      <c r="K60" s="9">
        <f t="shared" si="11"/>
        <v>86.2</v>
      </c>
      <c r="L60" s="9">
        <f t="shared" si="12"/>
        <v>86.6</v>
      </c>
      <c r="M60" s="26">
        <f t="shared" si="13"/>
        <v>57.7333333333333</v>
      </c>
      <c r="N60" s="27"/>
      <c r="O60" s="27">
        <f t="shared" si="14"/>
        <v>23.0933333333333</v>
      </c>
      <c r="P60" s="20">
        <v>6</v>
      </c>
      <c r="Q60" s="32"/>
    </row>
    <row r="61" ht="21.95" customHeight="1" spans="1:17">
      <c r="A61" s="9" t="s">
        <v>144</v>
      </c>
      <c r="B61" s="10" t="s">
        <v>145</v>
      </c>
      <c r="C61" s="11" t="s">
        <v>97</v>
      </c>
      <c r="D61" s="11" t="s">
        <v>59</v>
      </c>
      <c r="E61" s="23"/>
      <c r="F61" s="9">
        <v>87</v>
      </c>
      <c r="G61" s="9"/>
      <c r="H61" s="9">
        <v>50.4</v>
      </c>
      <c r="I61" s="9">
        <v>8</v>
      </c>
      <c r="J61" s="9">
        <v>27</v>
      </c>
      <c r="K61" s="9">
        <f t="shared" si="11"/>
        <v>85.4</v>
      </c>
      <c r="L61" s="9">
        <f t="shared" si="12"/>
        <v>86.2</v>
      </c>
      <c r="M61" s="26">
        <f t="shared" si="13"/>
        <v>57.4666666666667</v>
      </c>
      <c r="N61" s="27"/>
      <c r="O61" s="27">
        <f t="shared" si="14"/>
        <v>22.9866666666667</v>
      </c>
      <c r="P61" s="20">
        <v>7</v>
      </c>
      <c r="Q61" s="32"/>
    </row>
    <row r="62" ht="21.95" customHeight="1" spans="1:17">
      <c r="A62" s="9" t="s">
        <v>146</v>
      </c>
      <c r="B62" s="10" t="s">
        <v>147</v>
      </c>
      <c r="C62" s="11" t="s">
        <v>97</v>
      </c>
      <c r="D62" s="11" t="s">
        <v>59</v>
      </c>
      <c r="E62" s="23"/>
      <c r="F62" s="9">
        <v>78</v>
      </c>
      <c r="G62" s="9"/>
      <c r="H62" s="9">
        <v>59.7</v>
      </c>
      <c r="I62" s="9">
        <v>11</v>
      </c>
      <c r="J62" s="9">
        <v>23</v>
      </c>
      <c r="K62" s="9">
        <f t="shared" si="11"/>
        <v>93.7</v>
      </c>
      <c r="L62" s="9">
        <f t="shared" si="12"/>
        <v>85.85</v>
      </c>
      <c r="M62" s="26">
        <f t="shared" si="13"/>
        <v>57.2333333333333</v>
      </c>
      <c r="N62" s="27"/>
      <c r="O62" s="27">
        <f t="shared" si="14"/>
        <v>22.8933333333333</v>
      </c>
      <c r="P62" s="20">
        <v>8</v>
      </c>
      <c r="Q62" s="32"/>
    </row>
    <row r="63" ht="21.95" customHeight="1" spans="1:17">
      <c r="A63" s="9" t="s">
        <v>148</v>
      </c>
      <c r="B63" s="10" t="s">
        <v>149</v>
      </c>
      <c r="C63" s="11" t="s">
        <v>97</v>
      </c>
      <c r="D63" s="11" t="s">
        <v>59</v>
      </c>
      <c r="E63" s="23"/>
      <c r="F63" s="9">
        <v>94.5</v>
      </c>
      <c r="G63" s="9"/>
      <c r="H63" s="9">
        <v>47.7</v>
      </c>
      <c r="I63" s="9">
        <v>2</v>
      </c>
      <c r="J63" s="9">
        <v>26</v>
      </c>
      <c r="K63" s="9">
        <f t="shared" si="11"/>
        <v>75.7</v>
      </c>
      <c r="L63" s="9">
        <f t="shared" si="12"/>
        <v>85.1</v>
      </c>
      <c r="M63" s="26">
        <f t="shared" si="13"/>
        <v>56.7333333333333</v>
      </c>
      <c r="N63" s="27"/>
      <c r="O63" s="27">
        <f t="shared" si="14"/>
        <v>22.6933333333333</v>
      </c>
      <c r="P63" s="20">
        <v>9</v>
      </c>
      <c r="Q63" s="32"/>
    </row>
    <row r="64" ht="21.95" customHeight="1" spans="1:17">
      <c r="A64" s="9" t="s">
        <v>150</v>
      </c>
      <c r="B64" s="10" t="s">
        <v>151</v>
      </c>
      <c r="C64" s="11" t="s">
        <v>97</v>
      </c>
      <c r="D64" s="11" t="s">
        <v>59</v>
      </c>
      <c r="E64" s="23"/>
      <c r="F64" s="9">
        <v>94.5</v>
      </c>
      <c r="G64" s="9"/>
      <c r="H64" s="9">
        <v>39.3</v>
      </c>
      <c r="I64" s="9">
        <v>5.5</v>
      </c>
      <c r="J64" s="9">
        <v>29</v>
      </c>
      <c r="K64" s="9">
        <f t="shared" si="11"/>
        <v>73.8</v>
      </c>
      <c r="L64" s="9">
        <f t="shared" si="12"/>
        <v>84.15</v>
      </c>
      <c r="M64" s="26">
        <f t="shared" si="13"/>
        <v>56.1</v>
      </c>
      <c r="N64" s="27"/>
      <c r="O64" s="27">
        <f t="shared" si="14"/>
        <v>22.44</v>
      </c>
      <c r="P64" s="20">
        <v>10</v>
      </c>
      <c r="Q64" s="32"/>
    </row>
    <row r="65" ht="21.95" customHeight="1" spans="1:17">
      <c r="A65" s="9" t="s">
        <v>152</v>
      </c>
      <c r="B65" s="10" t="s">
        <v>153</v>
      </c>
      <c r="C65" s="11" t="s">
        <v>97</v>
      </c>
      <c r="D65" s="11" t="s">
        <v>59</v>
      </c>
      <c r="E65" s="23"/>
      <c r="F65" s="9">
        <v>81</v>
      </c>
      <c r="G65" s="9"/>
      <c r="H65" s="9">
        <v>48.9</v>
      </c>
      <c r="I65" s="9">
        <v>12</v>
      </c>
      <c r="J65" s="9">
        <v>26</v>
      </c>
      <c r="K65" s="9">
        <f t="shared" si="11"/>
        <v>86.9</v>
      </c>
      <c r="L65" s="9">
        <f t="shared" si="12"/>
        <v>83.95</v>
      </c>
      <c r="M65" s="26">
        <f t="shared" si="13"/>
        <v>55.9666666666667</v>
      </c>
      <c r="N65" s="27"/>
      <c r="O65" s="27">
        <f t="shared" si="14"/>
        <v>22.3866666666667</v>
      </c>
      <c r="P65" s="20">
        <v>11</v>
      </c>
      <c r="Q65" s="32"/>
    </row>
    <row r="66" ht="21.95" customHeight="1" spans="1:17">
      <c r="A66" s="9" t="s">
        <v>154</v>
      </c>
      <c r="B66" s="10" t="s">
        <v>155</v>
      </c>
      <c r="C66" s="11" t="s">
        <v>97</v>
      </c>
      <c r="D66" s="11" t="s">
        <v>59</v>
      </c>
      <c r="E66" s="23"/>
      <c r="F66" s="9">
        <v>94.5</v>
      </c>
      <c r="G66" s="9"/>
      <c r="H66" s="9">
        <v>45.3</v>
      </c>
      <c r="I66" s="9">
        <v>9</v>
      </c>
      <c r="J66" s="9">
        <v>18</v>
      </c>
      <c r="K66" s="9">
        <f t="shared" si="11"/>
        <v>72.3</v>
      </c>
      <c r="L66" s="9">
        <f t="shared" si="12"/>
        <v>83.4</v>
      </c>
      <c r="M66" s="26">
        <f t="shared" si="13"/>
        <v>55.6</v>
      </c>
      <c r="N66" s="27"/>
      <c r="O66" s="27">
        <f t="shared" si="14"/>
        <v>22.24</v>
      </c>
      <c r="P66" s="20">
        <v>12</v>
      </c>
      <c r="Q66" s="32"/>
    </row>
    <row r="67" ht="21.95" customHeight="1" spans="1:17">
      <c r="A67" s="9" t="s">
        <v>156</v>
      </c>
      <c r="B67" s="10" t="s">
        <v>157</v>
      </c>
      <c r="C67" s="11" t="s">
        <v>97</v>
      </c>
      <c r="D67" s="11" t="s">
        <v>59</v>
      </c>
      <c r="E67" s="23"/>
      <c r="F67" s="9">
        <v>94.5</v>
      </c>
      <c r="G67" s="9"/>
      <c r="H67" s="9">
        <v>45.9</v>
      </c>
      <c r="I67" s="9">
        <v>8</v>
      </c>
      <c r="J67" s="9">
        <v>18</v>
      </c>
      <c r="K67" s="9">
        <f t="shared" si="11"/>
        <v>71.9</v>
      </c>
      <c r="L67" s="9">
        <f t="shared" si="12"/>
        <v>83.2</v>
      </c>
      <c r="M67" s="26">
        <f t="shared" si="13"/>
        <v>55.4666666666667</v>
      </c>
      <c r="N67" s="27"/>
      <c r="O67" s="27">
        <f t="shared" si="14"/>
        <v>22.1866666666667</v>
      </c>
      <c r="P67" s="20">
        <v>13</v>
      </c>
      <c r="Q67" s="32"/>
    </row>
    <row r="68" ht="21.95" customHeight="1" spans="1:17">
      <c r="A68" s="9" t="s">
        <v>158</v>
      </c>
      <c r="B68" s="10" t="s">
        <v>159</v>
      </c>
      <c r="C68" s="11" t="s">
        <v>97</v>
      </c>
      <c r="D68" s="11" t="s">
        <v>59</v>
      </c>
      <c r="E68" s="23"/>
      <c r="F68" s="9">
        <v>79.5</v>
      </c>
      <c r="G68" s="9"/>
      <c r="H68" s="9">
        <v>47.7</v>
      </c>
      <c r="I68" s="9">
        <v>12</v>
      </c>
      <c r="J68" s="9">
        <v>26</v>
      </c>
      <c r="K68" s="9">
        <f t="shared" si="11"/>
        <v>85.7</v>
      </c>
      <c r="L68" s="9">
        <f t="shared" si="12"/>
        <v>82.6</v>
      </c>
      <c r="M68" s="26">
        <f t="shared" si="13"/>
        <v>55.0666666666667</v>
      </c>
      <c r="N68" s="27"/>
      <c r="O68" s="27">
        <f t="shared" si="14"/>
        <v>22.0266666666667</v>
      </c>
      <c r="P68" s="20">
        <v>14</v>
      </c>
      <c r="Q68" s="32"/>
    </row>
    <row r="69" ht="21.95" customHeight="1" spans="1:17">
      <c r="A69" s="9" t="s">
        <v>160</v>
      </c>
      <c r="B69" s="10" t="s">
        <v>161</v>
      </c>
      <c r="C69" s="11" t="s">
        <v>97</v>
      </c>
      <c r="D69" s="11" t="s">
        <v>59</v>
      </c>
      <c r="E69" s="23"/>
      <c r="F69" s="9">
        <v>93</v>
      </c>
      <c r="G69" s="9"/>
      <c r="H69" s="9">
        <v>45</v>
      </c>
      <c r="I69" s="9">
        <v>5</v>
      </c>
      <c r="J69" s="9">
        <v>21</v>
      </c>
      <c r="K69" s="9">
        <f t="shared" si="11"/>
        <v>71</v>
      </c>
      <c r="L69" s="9">
        <f t="shared" si="12"/>
        <v>82</v>
      </c>
      <c r="M69" s="26">
        <f t="shared" si="13"/>
        <v>54.6666666666667</v>
      </c>
      <c r="N69" s="27"/>
      <c r="O69" s="27">
        <f t="shared" si="14"/>
        <v>21.8666666666667</v>
      </c>
      <c r="P69" s="20">
        <v>15</v>
      </c>
      <c r="Q69" s="32"/>
    </row>
    <row r="70" ht="21.95" customHeight="1" spans="1:17">
      <c r="A70" s="9" t="s">
        <v>162</v>
      </c>
      <c r="B70" s="10" t="s">
        <v>163</v>
      </c>
      <c r="C70" s="11" t="s">
        <v>97</v>
      </c>
      <c r="D70" s="11" t="s">
        <v>59</v>
      </c>
      <c r="E70" s="23"/>
      <c r="F70" s="9">
        <v>88.5</v>
      </c>
      <c r="G70" s="9"/>
      <c r="H70" s="9">
        <v>47.1</v>
      </c>
      <c r="I70" s="9">
        <v>8</v>
      </c>
      <c r="J70" s="9">
        <v>20</v>
      </c>
      <c r="K70" s="9">
        <f t="shared" si="11"/>
        <v>75.1</v>
      </c>
      <c r="L70" s="9">
        <f t="shared" si="12"/>
        <v>81.8</v>
      </c>
      <c r="M70" s="26">
        <f t="shared" si="13"/>
        <v>54.5333333333333</v>
      </c>
      <c r="N70" s="27"/>
      <c r="O70" s="27">
        <f t="shared" si="14"/>
        <v>21.8133333333333</v>
      </c>
      <c r="P70" s="20">
        <v>16</v>
      </c>
      <c r="Q70" s="32"/>
    </row>
    <row r="71" ht="21.95" customHeight="1" spans="1:17">
      <c r="A71" s="9" t="s">
        <v>164</v>
      </c>
      <c r="B71" s="10" t="s">
        <v>63</v>
      </c>
      <c r="C71" s="11" t="s">
        <v>97</v>
      </c>
      <c r="D71" s="11" t="s">
        <v>59</v>
      </c>
      <c r="E71" s="23"/>
      <c r="F71" s="9">
        <v>88.5</v>
      </c>
      <c r="G71" s="9"/>
      <c r="H71" s="9">
        <v>48.9</v>
      </c>
      <c r="I71" s="9">
        <v>5</v>
      </c>
      <c r="J71" s="9">
        <v>20</v>
      </c>
      <c r="K71" s="9">
        <f t="shared" si="11"/>
        <v>73.9</v>
      </c>
      <c r="L71" s="9">
        <f t="shared" si="12"/>
        <v>81.2</v>
      </c>
      <c r="M71" s="26">
        <f t="shared" si="13"/>
        <v>54.1333333333333</v>
      </c>
      <c r="N71" s="27"/>
      <c r="O71" s="27">
        <f t="shared" si="14"/>
        <v>21.6533333333333</v>
      </c>
      <c r="P71" s="20">
        <v>17</v>
      </c>
      <c r="Q71" s="32"/>
    </row>
    <row r="72" ht="21.95" customHeight="1" spans="1:17">
      <c r="A72" s="9" t="s">
        <v>165</v>
      </c>
      <c r="B72" s="10" t="s">
        <v>166</v>
      </c>
      <c r="C72" s="11" t="s">
        <v>97</v>
      </c>
      <c r="D72" s="11" t="s">
        <v>59</v>
      </c>
      <c r="E72" s="23"/>
      <c r="F72" s="9">
        <v>93</v>
      </c>
      <c r="G72" s="9"/>
      <c r="H72" s="9">
        <v>39.6</v>
      </c>
      <c r="I72" s="9">
        <v>3.5</v>
      </c>
      <c r="J72" s="9">
        <v>26</v>
      </c>
      <c r="K72" s="9">
        <f t="shared" si="11"/>
        <v>69.1</v>
      </c>
      <c r="L72" s="9">
        <f t="shared" si="12"/>
        <v>81.05</v>
      </c>
      <c r="M72" s="26">
        <f t="shared" si="13"/>
        <v>54.0333333333333</v>
      </c>
      <c r="N72" s="27"/>
      <c r="O72" s="27">
        <f t="shared" si="14"/>
        <v>21.6133333333333</v>
      </c>
      <c r="P72" s="20">
        <v>18</v>
      </c>
      <c r="Q72" s="32"/>
    </row>
    <row r="73" ht="21.95" customHeight="1" spans="1:17">
      <c r="A73" s="9" t="s">
        <v>167</v>
      </c>
      <c r="B73" s="10" t="s">
        <v>168</v>
      </c>
      <c r="C73" s="11" t="s">
        <v>97</v>
      </c>
      <c r="D73" s="11" t="s">
        <v>59</v>
      </c>
      <c r="E73" s="23"/>
      <c r="F73" s="9">
        <v>78</v>
      </c>
      <c r="G73" s="9"/>
      <c r="H73" s="9">
        <v>48.3</v>
      </c>
      <c r="I73" s="9">
        <v>8</v>
      </c>
      <c r="J73" s="9">
        <v>27</v>
      </c>
      <c r="K73" s="9">
        <f t="shared" si="11"/>
        <v>83.3</v>
      </c>
      <c r="L73" s="9">
        <f t="shared" si="12"/>
        <v>80.65</v>
      </c>
      <c r="M73" s="26">
        <f t="shared" si="13"/>
        <v>53.7666666666667</v>
      </c>
      <c r="N73" s="27"/>
      <c r="O73" s="27">
        <f t="shared" si="14"/>
        <v>21.5066666666667</v>
      </c>
      <c r="P73" s="20">
        <v>19</v>
      </c>
      <c r="Q73" s="32"/>
    </row>
    <row r="74" ht="21.95" customHeight="1" spans="1:17">
      <c r="A74" s="9" t="s">
        <v>169</v>
      </c>
      <c r="B74" s="10" t="s">
        <v>170</v>
      </c>
      <c r="C74" s="11" t="s">
        <v>97</v>
      </c>
      <c r="D74" s="11" t="s">
        <v>59</v>
      </c>
      <c r="E74" s="23"/>
      <c r="F74" s="9">
        <v>87</v>
      </c>
      <c r="G74" s="9"/>
      <c r="H74" s="9">
        <v>41.7</v>
      </c>
      <c r="I74" s="9">
        <v>9</v>
      </c>
      <c r="J74" s="9">
        <v>23</v>
      </c>
      <c r="K74" s="9">
        <f t="shared" si="11"/>
        <v>73.7</v>
      </c>
      <c r="L74" s="9">
        <f t="shared" si="12"/>
        <v>80.35</v>
      </c>
      <c r="M74" s="26">
        <f t="shared" si="13"/>
        <v>53.5666666666667</v>
      </c>
      <c r="N74" s="27"/>
      <c r="O74" s="27">
        <f t="shared" si="14"/>
        <v>21.4266666666667</v>
      </c>
      <c r="P74" s="20">
        <v>20</v>
      </c>
      <c r="Q74" s="32"/>
    </row>
    <row r="75" ht="21.95" customHeight="1" spans="1:17">
      <c r="A75" s="15" t="s">
        <v>171</v>
      </c>
      <c r="B75" s="16" t="s">
        <v>172</v>
      </c>
      <c r="C75" s="17" t="s">
        <v>97</v>
      </c>
      <c r="D75" s="17" t="s">
        <v>59</v>
      </c>
      <c r="E75" s="24"/>
      <c r="F75" s="15">
        <v>81</v>
      </c>
      <c r="G75" s="15"/>
      <c r="H75" s="15">
        <v>47.4</v>
      </c>
      <c r="I75" s="15">
        <v>10</v>
      </c>
      <c r="J75" s="15">
        <v>22</v>
      </c>
      <c r="K75" s="15">
        <f t="shared" si="11"/>
        <v>79.4</v>
      </c>
      <c r="L75" s="15">
        <f t="shared" si="12"/>
        <v>80.2</v>
      </c>
      <c r="M75" s="28">
        <f t="shared" si="13"/>
        <v>53.4666666666667</v>
      </c>
      <c r="N75" s="29"/>
      <c r="O75" s="29">
        <f t="shared" si="14"/>
        <v>21.3866666666667</v>
      </c>
      <c r="P75" s="30">
        <v>21</v>
      </c>
      <c r="Q75" s="33"/>
    </row>
    <row r="76" ht="21.95" customHeight="1" spans="1:17">
      <c r="A76" s="20" t="s">
        <v>173</v>
      </c>
      <c r="B76" s="21" t="s">
        <v>174</v>
      </c>
      <c r="C76" s="22" t="s">
        <v>97</v>
      </c>
      <c r="D76" s="22" t="s">
        <v>175</v>
      </c>
      <c r="E76" s="23" t="s">
        <v>90</v>
      </c>
      <c r="F76" s="20">
        <v>94.5</v>
      </c>
      <c r="G76" s="20"/>
      <c r="H76" s="20">
        <v>48.6</v>
      </c>
      <c r="I76" s="20">
        <v>8</v>
      </c>
      <c r="J76" s="20">
        <v>29</v>
      </c>
      <c r="K76" s="20">
        <f t="shared" si="11"/>
        <v>85.6</v>
      </c>
      <c r="L76" s="20">
        <f t="shared" si="12"/>
        <v>90.05</v>
      </c>
      <c r="M76" s="27">
        <f t="shared" si="13"/>
        <v>60.0333333333333</v>
      </c>
      <c r="N76" s="27"/>
      <c r="O76" s="27">
        <f t="shared" si="14"/>
        <v>24.0133333333333</v>
      </c>
      <c r="P76" s="20">
        <v>1</v>
      </c>
      <c r="Q76" s="34"/>
    </row>
    <row r="77" ht="21.95" customHeight="1" spans="1:17">
      <c r="A77" s="9" t="s">
        <v>176</v>
      </c>
      <c r="B77" s="10" t="s">
        <v>177</v>
      </c>
      <c r="C77" s="11" t="s">
        <v>97</v>
      </c>
      <c r="D77" s="11" t="s">
        <v>175</v>
      </c>
      <c r="E77" s="23"/>
      <c r="F77" s="9">
        <v>99</v>
      </c>
      <c r="G77" s="9"/>
      <c r="H77" s="9">
        <v>45.9</v>
      </c>
      <c r="I77" s="9">
        <v>6</v>
      </c>
      <c r="J77" s="9">
        <v>19</v>
      </c>
      <c r="K77" s="9">
        <f t="shared" si="11"/>
        <v>70.9</v>
      </c>
      <c r="L77" s="9">
        <f t="shared" si="12"/>
        <v>84.95</v>
      </c>
      <c r="M77" s="26">
        <f t="shared" si="13"/>
        <v>56.6333333333333</v>
      </c>
      <c r="N77" s="27"/>
      <c r="O77" s="27">
        <f t="shared" si="14"/>
        <v>22.6533333333333</v>
      </c>
      <c r="P77" s="20">
        <v>2</v>
      </c>
      <c r="Q77" s="32"/>
    </row>
    <row r="78" ht="21.95" customHeight="1" spans="1:17">
      <c r="A78" s="15" t="s">
        <v>178</v>
      </c>
      <c r="B78" s="16" t="s">
        <v>179</v>
      </c>
      <c r="C78" s="17" t="s">
        <v>97</v>
      </c>
      <c r="D78" s="17" t="s">
        <v>175</v>
      </c>
      <c r="E78" s="24"/>
      <c r="F78" s="15">
        <v>78</v>
      </c>
      <c r="G78" s="15"/>
      <c r="H78" s="15">
        <v>50.7</v>
      </c>
      <c r="I78" s="15">
        <v>11</v>
      </c>
      <c r="J78" s="15">
        <v>28</v>
      </c>
      <c r="K78" s="15">
        <f t="shared" si="11"/>
        <v>89.7</v>
      </c>
      <c r="L78" s="15">
        <f t="shared" si="12"/>
        <v>83.85</v>
      </c>
      <c r="M78" s="28">
        <f t="shared" si="13"/>
        <v>55.9</v>
      </c>
      <c r="N78" s="29"/>
      <c r="O78" s="29">
        <f t="shared" si="14"/>
        <v>22.36</v>
      </c>
      <c r="P78" s="30">
        <v>3</v>
      </c>
      <c r="Q78" s="33"/>
    </row>
    <row r="79" s="1" customFormat="1" ht="21.95" customHeight="1" spans="1:17">
      <c r="A79" s="20" t="s">
        <v>180</v>
      </c>
      <c r="B79" s="21" t="s">
        <v>181</v>
      </c>
      <c r="C79" s="21" t="s">
        <v>182</v>
      </c>
      <c r="D79" s="21" t="s">
        <v>46</v>
      </c>
      <c r="E79" s="23" t="s">
        <v>90</v>
      </c>
      <c r="F79" s="20">
        <v>103.5</v>
      </c>
      <c r="G79" s="20"/>
      <c r="H79" s="20">
        <v>50.1</v>
      </c>
      <c r="I79" s="20">
        <v>13</v>
      </c>
      <c r="J79" s="20">
        <v>37</v>
      </c>
      <c r="K79" s="20">
        <f t="shared" si="11"/>
        <v>100.1</v>
      </c>
      <c r="L79" s="20">
        <f t="shared" si="12"/>
        <v>101.8</v>
      </c>
      <c r="M79" s="27">
        <f t="shared" si="13"/>
        <v>67.8666666666667</v>
      </c>
      <c r="N79" s="27"/>
      <c r="O79" s="27">
        <f t="shared" si="14"/>
        <v>27.1466666666667</v>
      </c>
      <c r="P79" s="20">
        <v>1</v>
      </c>
      <c r="Q79" s="34"/>
    </row>
    <row r="80" s="1" customFormat="1" ht="21.95" customHeight="1" spans="1:17">
      <c r="A80" s="15" t="s">
        <v>183</v>
      </c>
      <c r="B80" s="16" t="s">
        <v>184</v>
      </c>
      <c r="C80" s="16" t="s">
        <v>182</v>
      </c>
      <c r="D80" s="16" t="s">
        <v>46</v>
      </c>
      <c r="E80" s="24"/>
      <c r="F80" s="15">
        <v>90</v>
      </c>
      <c r="G80" s="15"/>
      <c r="H80" s="15">
        <v>44.4</v>
      </c>
      <c r="I80" s="15">
        <v>5</v>
      </c>
      <c r="J80" s="15">
        <v>27</v>
      </c>
      <c r="K80" s="15">
        <f t="shared" si="11"/>
        <v>76.4</v>
      </c>
      <c r="L80" s="15">
        <f t="shared" si="12"/>
        <v>83.2</v>
      </c>
      <c r="M80" s="28">
        <f t="shared" si="13"/>
        <v>55.4666666666667</v>
      </c>
      <c r="N80" s="28"/>
      <c r="O80" s="28">
        <f t="shared" si="14"/>
        <v>22.1866666666667</v>
      </c>
      <c r="P80" s="15">
        <v>2</v>
      </c>
      <c r="Q80" s="33"/>
    </row>
    <row r="81" s="1" customFormat="1" ht="21.95" customHeight="1" spans="1:17">
      <c r="A81" s="9" t="s">
        <v>185</v>
      </c>
      <c r="B81" s="10" t="s">
        <v>186</v>
      </c>
      <c r="C81" s="10" t="s">
        <v>182</v>
      </c>
      <c r="D81" s="10" t="s">
        <v>46</v>
      </c>
      <c r="E81" s="23" t="s">
        <v>90</v>
      </c>
      <c r="F81" s="9">
        <v>82.5</v>
      </c>
      <c r="G81" s="9"/>
      <c r="H81" s="9">
        <v>52.5</v>
      </c>
      <c r="I81" s="9">
        <v>11</v>
      </c>
      <c r="J81" s="9">
        <v>37</v>
      </c>
      <c r="K81" s="9">
        <f t="shared" si="11"/>
        <v>100.5</v>
      </c>
      <c r="L81" s="9">
        <f t="shared" si="12"/>
        <v>91.5</v>
      </c>
      <c r="M81" s="26">
        <f t="shared" si="13"/>
        <v>61</v>
      </c>
      <c r="N81" s="26"/>
      <c r="O81" s="26">
        <f t="shared" si="14"/>
        <v>24.4</v>
      </c>
      <c r="P81" s="9">
        <v>1</v>
      </c>
      <c r="Q81" s="34"/>
    </row>
    <row r="82" s="1" customFormat="1" ht="21.95" customHeight="1" spans="1:17">
      <c r="A82" s="15" t="s">
        <v>187</v>
      </c>
      <c r="B82" s="16" t="s">
        <v>188</v>
      </c>
      <c r="C82" s="16" t="s">
        <v>182</v>
      </c>
      <c r="D82" s="16" t="s">
        <v>46</v>
      </c>
      <c r="E82" s="24"/>
      <c r="F82" s="15">
        <v>78</v>
      </c>
      <c r="G82" s="15"/>
      <c r="H82" s="15">
        <v>48.3</v>
      </c>
      <c r="I82" s="15">
        <v>11</v>
      </c>
      <c r="J82" s="15">
        <v>21</v>
      </c>
      <c r="K82" s="15">
        <f t="shared" si="11"/>
        <v>80.3</v>
      </c>
      <c r="L82" s="15">
        <f t="shared" si="12"/>
        <v>79.15</v>
      </c>
      <c r="M82" s="28">
        <f t="shared" si="13"/>
        <v>52.7666666666667</v>
      </c>
      <c r="N82" s="28"/>
      <c r="O82" s="29">
        <f t="shared" si="14"/>
        <v>21.1066666666667</v>
      </c>
      <c r="P82" s="15">
        <v>2</v>
      </c>
      <c r="Q82" s="33"/>
    </row>
    <row r="83" ht="21.95" customHeight="1" spans="1:17">
      <c r="A83" s="20" t="s">
        <v>189</v>
      </c>
      <c r="B83" s="21" t="s">
        <v>190</v>
      </c>
      <c r="C83" s="21" t="s">
        <v>182</v>
      </c>
      <c r="D83" s="22" t="s">
        <v>59</v>
      </c>
      <c r="E83" s="23" t="s">
        <v>191</v>
      </c>
      <c r="F83" s="20">
        <v>96</v>
      </c>
      <c r="G83" s="20"/>
      <c r="H83" s="20">
        <v>65.4</v>
      </c>
      <c r="I83" s="20">
        <v>8</v>
      </c>
      <c r="J83" s="20">
        <v>12</v>
      </c>
      <c r="K83" s="20">
        <f t="shared" si="11"/>
        <v>85.4</v>
      </c>
      <c r="L83" s="20">
        <f t="shared" si="12"/>
        <v>90.7</v>
      </c>
      <c r="M83" s="27">
        <f t="shared" si="13"/>
        <v>60.4666666666667</v>
      </c>
      <c r="N83" s="27"/>
      <c r="O83" s="27">
        <f t="shared" ref="O83:O124" si="15">(M83+N83)*0.4</f>
        <v>24.1866666666667</v>
      </c>
      <c r="P83" s="20">
        <v>1</v>
      </c>
      <c r="Q83" s="34"/>
    </row>
    <row r="84" ht="21.95" customHeight="1" spans="1:17">
      <c r="A84" s="9" t="s">
        <v>192</v>
      </c>
      <c r="B84" s="10" t="s">
        <v>193</v>
      </c>
      <c r="C84" s="10" t="s">
        <v>182</v>
      </c>
      <c r="D84" s="10" t="s">
        <v>59</v>
      </c>
      <c r="E84" s="23"/>
      <c r="F84" s="9">
        <v>88.5</v>
      </c>
      <c r="G84" s="9"/>
      <c r="H84" s="9">
        <v>54.9</v>
      </c>
      <c r="I84" s="9">
        <v>9</v>
      </c>
      <c r="J84" s="9">
        <v>29</v>
      </c>
      <c r="K84" s="9">
        <f t="shared" si="11"/>
        <v>92.9</v>
      </c>
      <c r="L84" s="9">
        <f t="shared" si="12"/>
        <v>90.7</v>
      </c>
      <c r="M84" s="26">
        <f t="shared" si="13"/>
        <v>60.4666666666667</v>
      </c>
      <c r="N84" s="27"/>
      <c r="O84" s="27">
        <f t="shared" si="15"/>
        <v>24.1866666666667</v>
      </c>
      <c r="P84" s="20">
        <v>1</v>
      </c>
      <c r="Q84" s="32"/>
    </row>
    <row r="85" ht="21.95" customHeight="1" spans="1:17">
      <c r="A85" s="9" t="s">
        <v>194</v>
      </c>
      <c r="B85" s="10" t="s">
        <v>195</v>
      </c>
      <c r="C85" s="10" t="s">
        <v>182</v>
      </c>
      <c r="D85" s="10" t="s">
        <v>59</v>
      </c>
      <c r="E85" s="23"/>
      <c r="F85" s="9">
        <v>100.5</v>
      </c>
      <c r="G85" s="9"/>
      <c r="H85" s="9">
        <v>45.3</v>
      </c>
      <c r="I85" s="9">
        <v>7</v>
      </c>
      <c r="J85" s="9">
        <v>23</v>
      </c>
      <c r="K85" s="9">
        <f t="shared" si="11"/>
        <v>75.3</v>
      </c>
      <c r="L85" s="9">
        <f t="shared" si="12"/>
        <v>87.9</v>
      </c>
      <c r="M85" s="26">
        <f t="shared" si="13"/>
        <v>58.6</v>
      </c>
      <c r="N85" s="27"/>
      <c r="O85" s="27">
        <f t="shared" si="15"/>
        <v>23.44</v>
      </c>
      <c r="P85" s="20">
        <v>3</v>
      </c>
      <c r="Q85" s="32"/>
    </row>
    <row r="86" ht="21.95" customHeight="1" spans="1:17">
      <c r="A86" s="9" t="s">
        <v>196</v>
      </c>
      <c r="B86" s="10" t="s">
        <v>197</v>
      </c>
      <c r="C86" s="10" t="s">
        <v>182</v>
      </c>
      <c r="D86" s="10" t="s">
        <v>59</v>
      </c>
      <c r="E86" s="23"/>
      <c r="F86" s="9">
        <v>85.5</v>
      </c>
      <c r="G86" s="9"/>
      <c r="H86" s="9">
        <v>52.5</v>
      </c>
      <c r="I86" s="9">
        <v>8</v>
      </c>
      <c r="J86" s="9">
        <v>29</v>
      </c>
      <c r="K86" s="9">
        <f t="shared" si="11"/>
        <v>89.5</v>
      </c>
      <c r="L86" s="9">
        <f t="shared" si="12"/>
        <v>87.5</v>
      </c>
      <c r="M86" s="26">
        <f t="shared" si="13"/>
        <v>58.3333333333333</v>
      </c>
      <c r="N86" s="27"/>
      <c r="O86" s="27">
        <f t="shared" si="15"/>
        <v>23.3333333333333</v>
      </c>
      <c r="P86" s="20">
        <v>4</v>
      </c>
      <c r="Q86" s="32"/>
    </row>
    <row r="87" ht="21.95" customHeight="1" spans="1:17">
      <c r="A87" s="9" t="s">
        <v>198</v>
      </c>
      <c r="B87" s="10" t="s">
        <v>199</v>
      </c>
      <c r="C87" s="10" t="s">
        <v>182</v>
      </c>
      <c r="D87" s="10" t="s">
        <v>59</v>
      </c>
      <c r="E87" s="23"/>
      <c r="F87" s="9">
        <v>96</v>
      </c>
      <c r="G87" s="9"/>
      <c r="H87" s="9">
        <v>54.9</v>
      </c>
      <c r="I87" s="9">
        <v>8</v>
      </c>
      <c r="J87" s="9">
        <v>15</v>
      </c>
      <c r="K87" s="9">
        <f t="shared" si="11"/>
        <v>77.9</v>
      </c>
      <c r="L87" s="9">
        <f t="shared" si="12"/>
        <v>86.95</v>
      </c>
      <c r="M87" s="26">
        <f t="shared" si="13"/>
        <v>57.9666666666667</v>
      </c>
      <c r="N87" s="27"/>
      <c r="O87" s="27">
        <f t="shared" si="15"/>
        <v>23.1866666666667</v>
      </c>
      <c r="P87" s="20">
        <v>5</v>
      </c>
      <c r="Q87" s="32"/>
    </row>
    <row r="88" ht="21.95" customHeight="1" spans="1:17">
      <c r="A88" s="9" t="s">
        <v>200</v>
      </c>
      <c r="B88" s="10" t="s">
        <v>201</v>
      </c>
      <c r="C88" s="10" t="s">
        <v>182</v>
      </c>
      <c r="D88" s="10" t="s">
        <v>59</v>
      </c>
      <c r="E88" s="23"/>
      <c r="F88" s="9">
        <v>96</v>
      </c>
      <c r="G88" s="9"/>
      <c r="H88" s="9">
        <v>52.5</v>
      </c>
      <c r="I88" s="9">
        <v>5</v>
      </c>
      <c r="J88" s="9">
        <v>20</v>
      </c>
      <c r="K88" s="9">
        <f t="shared" si="11"/>
        <v>77.5</v>
      </c>
      <c r="L88" s="9">
        <f t="shared" si="12"/>
        <v>86.75</v>
      </c>
      <c r="M88" s="26">
        <f t="shared" si="13"/>
        <v>57.8333333333333</v>
      </c>
      <c r="N88" s="27"/>
      <c r="O88" s="27">
        <f t="shared" si="15"/>
        <v>23.1333333333333</v>
      </c>
      <c r="P88" s="20">
        <v>6</v>
      </c>
      <c r="Q88" s="32"/>
    </row>
    <row r="89" ht="21.95" customHeight="1" spans="1:17">
      <c r="A89" s="9" t="s">
        <v>202</v>
      </c>
      <c r="B89" s="10" t="s">
        <v>203</v>
      </c>
      <c r="C89" s="10" t="s">
        <v>182</v>
      </c>
      <c r="D89" s="10" t="s">
        <v>59</v>
      </c>
      <c r="E89" s="23"/>
      <c r="F89" s="9">
        <v>87</v>
      </c>
      <c r="G89" s="9"/>
      <c r="H89" s="9">
        <v>56.1</v>
      </c>
      <c r="I89" s="9">
        <v>8</v>
      </c>
      <c r="J89" s="9">
        <v>18</v>
      </c>
      <c r="K89" s="9">
        <f t="shared" si="11"/>
        <v>82.1</v>
      </c>
      <c r="L89" s="9">
        <f t="shared" si="12"/>
        <v>84.55</v>
      </c>
      <c r="M89" s="26">
        <f t="shared" si="13"/>
        <v>56.3666666666667</v>
      </c>
      <c r="N89" s="27"/>
      <c r="O89" s="27">
        <f t="shared" si="15"/>
        <v>22.5466666666667</v>
      </c>
      <c r="P89" s="20">
        <v>7</v>
      </c>
      <c r="Q89" s="32"/>
    </row>
    <row r="90" ht="21.95" customHeight="1" spans="1:17">
      <c r="A90" s="9" t="s">
        <v>204</v>
      </c>
      <c r="B90" s="10" t="s">
        <v>205</v>
      </c>
      <c r="C90" s="10" t="s">
        <v>182</v>
      </c>
      <c r="D90" s="10" t="s">
        <v>59</v>
      </c>
      <c r="E90" s="23"/>
      <c r="F90" s="9">
        <v>90</v>
      </c>
      <c r="G90" s="9"/>
      <c r="H90" s="9">
        <v>46.8</v>
      </c>
      <c r="I90" s="9">
        <v>6</v>
      </c>
      <c r="J90" s="9">
        <v>24</v>
      </c>
      <c r="K90" s="9">
        <f t="shared" si="11"/>
        <v>76.8</v>
      </c>
      <c r="L90" s="9">
        <f t="shared" si="12"/>
        <v>83.4</v>
      </c>
      <c r="M90" s="26">
        <f t="shared" si="13"/>
        <v>55.6</v>
      </c>
      <c r="N90" s="27"/>
      <c r="O90" s="27">
        <f t="shared" si="15"/>
        <v>22.24</v>
      </c>
      <c r="P90" s="20">
        <v>8</v>
      </c>
      <c r="Q90" s="32"/>
    </row>
    <row r="91" ht="21.95" customHeight="1" spans="1:17">
      <c r="A91" s="9" t="s">
        <v>206</v>
      </c>
      <c r="B91" s="10" t="s">
        <v>207</v>
      </c>
      <c r="C91" s="10" t="s">
        <v>182</v>
      </c>
      <c r="D91" s="10" t="s">
        <v>59</v>
      </c>
      <c r="E91" s="23"/>
      <c r="F91" s="9">
        <v>88.5</v>
      </c>
      <c r="G91" s="9"/>
      <c r="H91" s="9">
        <v>44.7</v>
      </c>
      <c r="I91" s="9">
        <v>6</v>
      </c>
      <c r="J91" s="9">
        <v>26</v>
      </c>
      <c r="K91" s="9">
        <f t="shared" si="11"/>
        <v>76.7</v>
      </c>
      <c r="L91" s="9">
        <f t="shared" si="12"/>
        <v>82.6</v>
      </c>
      <c r="M91" s="26">
        <f t="shared" si="13"/>
        <v>55.0666666666667</v>
      </c>
      <c r="N91" s="27"/>
      <c r="O91" s="27">
        <f t="shared" si="15"/>
        <v>22.0266666666667</v>
      </c>
      <c r="P91" s="20">
        <v>9</v>
      </c>
      <c r="Q91" s="32"/>
    </row>
    <row r="92" ht="21.95" customHeight="1" spans="1:17">
      <c r="A92" s="9" t="s">
        <v>208</v>
      </c>
      <c r="B92" s="10" t="s">
        <v>209</v>
      </c>
      <c r="C92" s="10" t="s">
        <v>182</v>
      </c>
      <c r="D92" s="10" t="s">
        <v>59</v>
      </c>
      <c r="E92" s="23"/>
      <c r="F92" s="9">
        <v>76.5</v>
      </c>
      <c r="G92" s="9"/>
      <c r="H92" s="9">
        <v>49.5</v>
      </c>
      <c r="I92" s="9">
        <v>9</v>
      </c>
      <c r="J92" s="9">
        <v>30</v>
      </c>
      <c r="K92" s="9">
        <f t="shared" si="11"/>
        <v>88.5</v>
      </c>
      <c r="L92" s="9">
        <f t="shared" si="12"/>
        <v>82.5</v>
      </c>
      <c r="M92" s="26">
        <f t="shared" si="13"/>
        <v>55</v>
      </c>
      <c r="N92" s="27"/>
      <c r="O92" s="27">
        <f t="shared" si="15"/>
        <v>22</v>
      </c>
      <c r="P92" s="20">
        <v>10</v>
      </c>
      <c r="Q92" s="32"/>
    </row>
    <row r="93" ht="21.95" customHeight="1" spans="1:17">
      <c r="A93" s="9" t="s">
        <v>210</v>
      </c>
      <c r="B93" s="10" t="s">
        <v>211</v>
      </c>
      <c r="C93" s="10" t="s">
        <v>182</v>
      </c>
      <c r="D93" s="10" t="s">
        <v>59</v>
      </c>
      <c r="E93" s="23"/>
      <c r="F93" s="9">
        <v>93</v>
      </c>
      <c r="G93" s="9"/>
      <c r="H93" s="9">
        <v>44.4</v>
      </c>
      <c r="I93" s="9">
        <v>10</v>
      </c>
      <c r="J93" s="9">
        <v>17</v>
      </c>
      <c r="K93" s="9">
        <f t="shared" si="11"/>
        <v>71.4</v>
      </c>
      <c r="L93" s="9">
        <f t="shared" si="12"/>
        <v>82.2</v>
      </c>
      <c r="M93" s="26">
        <f t="shared" si="13"/>
        <v>54.8</v>
      </c>
      <c r="N93" s="27"/>
      <c r="O93" s="27">
        <f t="shared" si="15"/>
        <v>21.92</v>
      </c>
      <c r="P93" s="20">
        <v>11</v>
      </c>
      <c r="Q93" s="32"/>
    </row>
    <row r="94" ht="21.95" customHeight="1" spans="1:17">
      <c r="A94" s="15" t="s">
        <v>212</v>
      </c>
      <c r="B94" s="16" t="s">
        <v>213</v>
      </c>
      <c r="C94" s="16" t="s">
        <v>182</v>
      </c>
      <c r="D94" s="16" t="s">
        <v>59</v>
      </c>
      <c r="E94" s="24"/>
      <c r="F94" s="15">
        <v>73.5</v>
      </c>
      <c r="G94" s="15"/>
      <c r="H94" s="15">
        <v>55.8</v>
      </c>
      <c r="I94" s="15">
        <v>10</v>
      </c>
      <c r="J94" s="15">
        <v>20</v>
      </c>
      <c r="K94" s="15">
        <f t="shared" si="11"/>
        <v>85.8</v>
      </c>
      <c r="L94" s="15">
        <f t="shared" si="12"/>
        <v>79.65</v>
      </c>
      <c r="M94" s="28">
        <f t="shared" si="13"/>
        <v>53.1</v>
      </c>
      <c r="N94" s="29"/>
      <c r="O94" s="29">
        <f t="shared" si="15"/>
        <v>21.24</v>
      </c>
      <c r="P94" s="30">
        <v>12</v>
      </c>
      <c r="Q94" s="33"/>
    </row>
    <row r="95" ht="21.95" customHeight="1" spans="1:17">
      <c r="A95" s="20" t="s">
        <v>214</v>
      </c>
      <c r="B95" s="21" t="s">
        <v>215</v>
      </c>
      <c r="C95" s="21" t="s">
        <v>182</v>
      </c>
      <c r="D95" s="21" t="s">
        <v>175</v>
      </c>
      <c r="E95" s="35">
        <v>1</v>
      </c>
      <c r="F95" s="20">
        <v>84</v>
      </c>
      <c r="G95" s="20"/>
      <c r="H95" s="20">
        <v>46.5</v>
      </c>
      <c r="I95" s="20">
        <v>10</v>
      </c>
      <c r="J95" s="20">
        <v>31</v>
      </c>
      <c r="K95" s="20">
        <f t="shared" si="11"/>
        <v>87.5</v>
      </c>
      <c r="L95" s="20">
        <f t="shared" si="12"/>
        <v>85.75</v>
      </c>
      <c r="M95" s="27">
        <f t="shared" si="13"/>
        <v>57.1666666666667</v>
      </c>
      <c r="N95" s="27"/>
      <c r="O95" s="27">
        <f t="shared" si="15"/>
        <v>22.8666666666667</v>
      </c>
      <c r="P95" s="20">
        <v>1</v>
      </c>
      <c r="Q95" s="34"/>
    </row>
    <row r="96" ht="21.95" customHeight="1" spans="1:17">
      <c r="A96" s="9" t="s">
        <v>216</v>
      </c>
      <c r="B96" s="10" t="s">
        <v>217</v>
      </c>
      <c r="C96" s="10" t="s">
        <v>182</v>
      </c>
      <c r="D96" s="10" t="s">
        <v>175</v>
      </c>
      <c r="E96" s="35"/>
      <c r="F96" s="9">
        <v>82.5</v>
      </c>
      <c r="G96" s="9"/>
      <c r="H96" s="9">
        <v>41.1</v>
      </c>
      <c r="I96" s="9">
        <v>10</v>
      </c>
      <c r="J96" s="9">
        <v>33</v>
      </c>
      <c r="K96" s="9">
        <f t="shared" si="11"/>
        <v>84.1</v>
      </c>
      <c r="L96" s="9">
        <f t="shared" si="12"/>
        <v>83.3</v>
      </c>
      <c r="M96" s="26">
        <f t="shared" si="13"/>
        <v>55.5333333333333</v>
      </c>
      <c r="N96" s="27"/>
      <c r="O96" s="27">
        <f t="shared" si="15"/>
        <v>22.2133333333333</v>
      </c>
      <c r="P96" s="20">
        <v>2</v>
      </c>
      <c r="Q96" s="32"/>
    </row>
    <row r="97" ht="21.95" customHeight="1" spans="1:17">
      <c r="A97" s="15" t="s">
        <v>218</v>
      </c>
      <c r="B97" s="16" t="s">
        <v>219</v>
      </c>
      <c r="C97" s="16" t="s">
        <v>182</v>
      </c>
      <c r="D97" s="16" t="s">
        <v>175</v>
      </c>
      <c r="E97" s="36"/>
      <c r="F97" s="15">
        <v>79.5</v>
      </c>
      <c r="G97" s="15"/>
      <c r="H97" s="15">
        <v>51.3</v>
      </c>
      <c r="I97" s="15">
        <v>3</v>
      </c>
      <c r="J97" s="15">
        <v>8</v>
      </c>
      <c r="K97" s="15">
        <f t="shared" si="11"/>
        <v>62.3</v>
      </c>
      <c r="L97" s="15">
        <f t="shared" si="12"/>
        <v>70.9</v>
      </c>
      <c r="M97" s="28">
        <f t="shared" si="13"/>
        <v>47.2666666666667</v>
      </c>
      <c r="N97" s="29"/>
      <c r="O97" s="29">
        <f t="shared" si="15"/>
        <v>18.9066666666667</v>
      </c>
      <c r="P97" s="30">
        <v>3</v>
      </c>
      <c r="Q97" s="33"/>
    </row>
    <row r="98" ht="21.95" customHeight="1" spans="1:17">
      <c r="A98" s="20" t="s">
        <v>220</v>
      </c>
      <c r="B98" s="21" t="s">
        <v>221</v>
      </c>
      <c r="C98" s="22" t="s">
        <v>222</v>
      </c>
      <c r="D98" s="25" t="s">
        <v>46</v>
      </c>
      <c r="E98" s="35">
        <v>1</v>
      </c>
      <c r="F98" s="20">
        <v>94.5</v>
      </c>
      <c r="G98" s="20"/>
      <c r="H98" s="20">
        <v>34.2</v>
      </c>
      <c r="I98" s="20">
        <v>3</v>
      </c>
      <c r="J98" s="20">
        <v>37</v>
      </c>
      <c r="K98" s="20">
        <f t="shared" si="11"/>
        <v>74.2</v>
      </c>
      <c r="L98" s="20">
        <f t="shared" si="12"/>
        <v>84.35</v>
      </c>
      <c r="M98" s="27">
        <f t="shared" si="13"/>
        <v>56.2333333333333</v>
      </c>
      <c r="N98" s="27"/>
      <c r="O98" s="27">
        <f t="shared" si="15"/>
        <v>22.4933333333333</v>
      </c>
      <c r="P98" s="20">
        <v>1</v>
      </c>
      <c r="Q98" s="34"/>
    </row>
    <row r="99" ht="21.95" customHeight="1" spans="1:17">
      <c r="A99" s="9" t="s">
        <v>223</v>
      </c>
      <c r="B99" s="10" t="s">
        <v>224</v>
      </c>
      <c r="C99" s="11" t="s">
        <v>222</v>
      </c>
      <c r="D99" s="12" t="s">
        <v>46</v>
      </c>
      <c r="E99" s="35"/>
      <c r="F99" s="9">
        <v>87</v>
      </c>
      <c r="G99" s="9"/>
      <c r="H99" s="9">
        <v>42.3</v>
      </c>
      <c r="I99" s="9">
        <v>5</v>
      </c>
      <c r="J99" s="9">
        <v>30</v>
      </c>
      <c r="K99" s="9">
        <f t="shared" si="11"/>
        <v>77.3</v>
      </c>
      <c r="L99" s="9">
        <f t="shared" si="12"/>
        <v>82.15</v>
      </c>
      <c r="M99" s="26">
        <f t="shared" si="13"/>
        <v>54.7666666666667</v>
      </c>
      <c r="N99" s="27"/>
      <c r="O99" s="27">
        <f t="shared" si="15"/>
        <v>21.9066666666667</v>
      </c>
      <c r="P99" s="20">
        <v>2</v>
      </c>
      <c r="Q99" s="32"/>
    </row>
    <row r="100" ht="21.95" customHeight="1" spans="1:17">
      <c r="A100" s="15" t="s">
        <v>225</v>
      </c>
      <c r="B100" s="16" t="s">
        <v>226</v>
      </c>
      <c r="C100" s="17" t="s">
        <v>222</v>
      </c>
      <c r="D100" s="18" t="s">
        <v>46</v>
      </c>
      <c r="E100" s="36"/>
      <c r="F100" s="15">
        <v>70.5</v>
      </c>
      <c r="G100" s="15"/>
      <c r="H100" s="15">
        <v>44.7</v>
      </c>
      <c r="I100" s="15">
        <v>8</v>
      </c>
      <c r="J100" s="15">
        <v>33</v>
      </c>
      <c r="K100" s="15">
        <f t="shared" si="11"/>
        <v>85.7</v>
      </c>
      <c r="L100" s="15">
        <f t="shared" si="12"/>
        <v>78.1</v>
      </c>
      <c r="M100" s="28">
        <f t="shared" si="13"/>
        <v>52.0666666666667</v>
      </c>
      <c r="N100" s="28"/>
      <c r="O100" s="29">
        <f t="shared" si="15"/>
        <v>20.8266666666667</v>
      </c>
      <c r="P100" s="15">
        <v>3</v>
      </c>
      <c r="Q100" s="33"/>
    </row>
    <row r="101" ht="21.95" customHeight="1" spans="1:17">
      <c r="A101" s="20" t="s">
        <v>227</v>
      </c>
      <c r="B101" s="21" t="s">
        <v>228</v>
      </c>
      <c r="C101" s="22" t="s">
        <v>222</v>
      </c>
      <c r="D101" s="22" t="s">
        <v>59</v>
      </c>
      <c r="E101" s="23" t="s">
        <v>229</v>
      </c>
      <c r="F101" s="20">
        <v>105.5</v>
      </c>
      <c r="G101" s="20"/>
      <c r="H101" s="20">
        <v>64.5</v>
      </c>
      <c r="I101" s="20">
        <v>6</v>
      </c>
      <c r="J101" s="20">
        <v>29</v>
      </c>
      <c r="K101" s="20">
        <f t="shared" si="11"/>
        <v>99.5</v>
      </c>
      <c r="L101" s="20">
        <f t="shared" si="12"/>
        <v>102.5</v>
      </c>
      <c r="M101" s="27">
        <f t="shared" si="13"/>
        <v>68.3333333333333</v>
      </c>
      <c r="N101" s="27"/>
      <c r="O101" s="27">
        <f t="shared" si="15"/>
        <v>27.3333333333333</v>
      </c>
      <c r="P101" s="20">
        <v>1</v>
      </c>
      <c r="Q101" s="34"/>
    </row>
    <row r="102" ht="21.95" customHeight="1" spans="1:17">
      <c r="A102" s="9" t="s">
        <v>230</v>
      </c>
      <c r="B102" s="10" t="s">
        <v>231</v>
      </c>
      <c r="C102" s="11" t="s">
        <v>222</v>
      </c>
      <c r="D102" s="11" t="s">
        <v>59</v>
      </c>
      <c r="E102" s="23"/>
      <c r="F102" s="9">
        <v>103.5</v>
      </c>
      <c r="G102" s="9"/>
      <c r="H102" s="9">
        <v>58.5</v>
      </c>
      <c r="I102" s="9">
        <v>7</v>
      </c>
      <c r="J102" s="9">
        <v>17</v>
      </c>
      <c r="K102" s="9">
        <f t="shared" si="11"/>
        <v>82.5</v>
      </c>
      <c r="L102" s="9">
        <f t="shared" si="12"/>
        <v>93</v>
      </c>
      <c r="M102" s="26">
        <f t="shared" si="13"/>
        <v>62</v>
      </c>
      <c r="N102" s="27"/>
      <c r="O102" s="27">
        <f t="shared" si="15"/>
        <v>24.8</v>
      </c>
      <c r="P102" s="20">
        <v>2</v>
      </c>
      <c r="Q102" s="32"/>
    </row>
    <row r="103" ht="21.95" customHeight="1" spans="1:17">
      <c r="A103" s="9" t="s">
        <v>232</v>
      </c>
      <c r="B103" s="10" t="s">
        <v>233</v>
      </c>
      <c r="C103" s="11" t="s">
        <v>222</v>
      </c>
      <c r="D103" s="11" t="s">
        <v>59</v>
      </c>
      <c r="E103" s="23"/>
      <c r="F103" s="9">
        <v>85.5</v>
      </c>
      <c r="G103" s="9"/>
      <c r="H103" s="9">
        <v>46.5</v>
      </c>
      <c r="I103" s="9">
        <v>10</v>
      </c>
      <c r="J103" s="9">
        <v>29</v>
      </c>
      <c r="K103" s="9">
        <f t="shared" si="11"/>
        <v>85.5</v>
      </c>
      <c r="L103" s="9">
        <f t="shared" si="12"/>
        <v>85.5</v>
      </c>
      <c r="M103" s="26">
        <f t="shared" si="13"/>
        <v>57</v>
      </c>
      <c r="N103" s="27"/>
      <c r="O103" s="27">
        <f t="shared" si="15"/>
        <v>22.8</v>
      </c>
      <c r="P103" s="20">
        <v>3</v>
      </c>
      <c r="Q103" s="32"/>
    </row>
    <row r="104" ht="21.95" customHeight="1" spans="1:17">
      <c r="A104" s="9" t="s">
        <v>234</v>
      </c>
      <c r="B104" s="10" t="s">
        <v>235</v>
      </c>
      <c r="C104" s="11" t="s">
        <v>222</v>
      </c>
      <c r="D104" s="11" t="s">
        <v>59</v>
      </c>
      <c r="E104" s="23"/>
      <c r="F104" s="9">
        <v>94.5</v>
      </c>
      <c r="G104" s="9"/>
      <c r="H104" s="9">
        <v>43.5</v>
      </c>
      <c r="I104" s="9">
        <v>11</v>
      </c>
      <c r="J104" s="9">
        <v>22</v>
      </c>
      <c r="K104" s="9">
        <f t="shared" ref="K104:K124" si="16">SUM(H104:J104)</f>
        <v>76.5</v>
      </c>
      <c r="L104" s="9">
        <f t="shared" ref="L104:L112" si="17">(F104+K104)/2</f>
        <v>85.5</v>
      </c>
      <c r="M104" s="26">
        <f t="shared" ref="M104:M112" si="18">L104*(2/3)</f>
        <v>57</v>
      </c>
      <c r="N104" s="27"/>
      <c r="O104" s="27">
        <f t="shared" si="15"/>
        <v>22.8</v>
      </c>
      <c r="P104" s="20">
        <v>3</v>
      </c>
      <c r="Q104" s="32"/>
    </row>
    <row r="105" ht="21.95" customHeight="1" spans="1:17">
      <c r="A105" s="9" t="s">
        <v>236</v>
      </c>
      <c r="B105" s="10" t="s">
        <v>237</v>
      </c>
      <c r="C105" s="11" t="s">
        <v>222</v>
      </c>
      <c r="D105" s="11" t="s">
        <v>59</v>
      </c>
      <c r="E105" s="23"/>
      <c r="F105" s="9">
        <v>100.5</v>
      </c>
      <c r="G105" s="9"/>
      <c r="H105" s="9">
        <v>46.8</v>
      </c>
      <c r="I105" s="9">
        <v>5</v>
      </c>
      <c r="J105" s="9">
        <v>18</v>
      </c>
      <c r="K105" s="9">
        <f t="shared" si="16"/>
        <v>69.8</v>
      </c>
      <c r="L105" s="9">
        <f t="shared" si="17"/>
        <v>85.15</v>
      </c>
      <c r="M105" s="26">
        <f t="shared" si="18"/>
        <v>56.7666666666667</v>
      </c>
      <c r="N105" s="27"/>
      <c r="O105" s="27">
        <f t="shared" si="15"/>
        <v>22.7066666666667</v>
      </c>
      <c r="P105" s="20">
        <v>5</v>
      </c>
      <c r="Q105" s="32"/>
    </row>
    <row r="106" ht="21.95" customHeight="1" spans="1:17">
      <c r="A106" s="9" t="s">
        <v>238</v>
      </c>
      <c r="B106" s="10" t="s">
        <v>239</v>
      </c>
      <c r="C106" s="11" t="s">
        <v>222</v>
      </c>
      <c r="D106" s="11" t="s">
        <v>59</v>
      </c>
      <c r="E106" s="23"/>
      <c r="F106" s="9">
        <v>94.5</v>
      </c>
      <c r="G106" s="9"/>
      <c r="H106" s="9">
        <v>42.6</v>
      </c>
      <c r="I106" s="9">
        <v>8</v>
      </c>
      <c r="J106" s="9">
        <v>24</v>
      </c>
      <c r="K106" s="9">
        <f t="shared" si="16"/>
        <v>74.6</v>
      </c>
      <c r="L106" s="9">
        <f t="shared" si="17"/>
        <v>84.55</v>
      </c>
      <c r="M106" s="26">
        <f t="shared" si="18"/>
        <v>56.3666666666667</v>
      </c>
      <c r="N106" s="27"/>
      <c r="O106" s="27">
        <f t="shared" si="15"/>
        <v>22.5466666666667</v>
      </c>
      <c r="P106" s="20">
        <v>6</v>
      </c>
      <c r="Q106" s="32"/>
    </row>
    <row r="107" ht="21.95" customHeight="1" spans="1:17">
      <c r="A107" s="9" t="s">
        <v>240</v>
      </c>
      <c r="B107" s="10" t="s">
        <v>241</v>
      </c>
      <c r="C107" s="11" t="s">
        <v>222</v>
      </c>
      <c r="D107" s="11" t="s">
        <v>59</v>
      </c>
      <c r="E107" s="23"/>
      <c r="F107" s="9">
        <v>91.5</v>
      </c>
      <c r="G107" s="9"/>
      <c r="H107" s="9">
        <v>43.8</v>
      </c>
      <c r="I107" s="9">
        <v>11</v>
      </c>
      <c r="J107" s="9">
        <v>21</v>
      </c>
      <c r="K107" s="9">
        <f t="shared" si="16"/>
        <v>75.8</v>
      </c>
      <c r="L107" s="9">
        <f t="shared" si="17"/>
        <v>83.65</v>
      </c>
      <c r="M107" s="26">
        <f t="shared" si="18"/>
        <v>55.7666666666667</v>
      </c>
      <c r="N107" s="27"/>
      <c r="O107" s="27">
        <f t="shared" si="15"/>
        <v>22.3066666666667</v>
      </c>
      <c r="P107" s="20">
        <v>7</v>
      </c>
      <c r="Q107" s="32"/>
    </row>
    <row r="108" ht="21.95" customHeight="1" spans="1:17">
      <c r="A108" s="9" t="s">
        <v>242</v>
      </c>
      <c r="B108" s="10" t="s">
        <v>243</v>
      </c>
      <c r="C108" s="11" t="s">
        <v>222</v>
      </c>
      <c r="D108" s="11" t="s">
        <v>59</v>
      </c>
      <c r="E108" s="23"/>
      <c r="F108" s="9">
        <v>91.5</v>
      </c>
      <c r="G108" s="9"/>
      <c r="H108" s="9">
        <v>54.9</v>
      </c>
      <c r="I108" s="9">
        <v>9</v>
      </c>
      <c r="J108" s="9">
        <v>8</v>
      </c>
      <c r="K108" s="9">
        <f t="shared" si="16"/>
        <v>71.9</v>
      </c>
      <c r="L108" s="9">
        <f t="shared" si="17"/>
        <v>81.7</v>
      </c>
      <c r="M108" s="26">
        <f t="shared" si="18"/>
        <v>54.4666666666667</v>
      </c>
      <c r="N108" s="27"/>
      <c r="O108" s="27">
        <f t="shared" si="15"/>
        <v>21.7866666666667</v>
      </c>
      <c r="P108" s="20">
        <v>8</v>
      </c>
      <c r="Q108" s="32"/>
    </row>
    <row r="109" ht="21.95" customHeight="1" spans="1:17">
      <c r="A109" s="15" t="s">
        <v>244</v>
      </c>
      <c r="B109" s="16" t="s">
        <v>245</v>
      </c>
      <c r="C109" s="17" t="s">
        <v>222</v>
      </c>
      <c r="D109" s="17" t="s">
        <v>59</v>
      </c>
      <c r="E109" s="24"/>
      <c r="F109" s="15">
        <v>99</v>
      </c>
      <c r="G109" s="15"/>
      <c r="H109" s="15">
        <v>41.4</v>
      </c>
      <c r="I109" s="15">
        <v>7</v>
      </c>
      <c r="J109" s="15">
        <v>16</v>
      </c>
      <c r="K109" s="15">
        <f t="shared" si="16"/>
        <v>64.4</v>
      </c>
      <c r="L109" s="15">
        <f t="shared" si="17"/>
        <v>81.7</v>
      </c>
      <c r="M109" s="28">
        <f t="shared" si="18"/>
        <v>54.4666666666667</v>
      </c>
      <c r="N109" s="29"/>
      <c r="O109" s="29">
        <f t="shared" si="15"/>
        <v>21.7866666666667</v>
      </c>
      <c r="P109" s="30">
        <v>8</v>
      </c>
      <c r="Q109" s="33"/>
    </row>
    <row r="110" ht="21.95" customHeight="1" spans="1:17">
      <c r="A110" s="20" t="s">
        <v>246</v>
      </c>
      <c r="B110" s="21" t="s">
        <v>247</v>
      </c>
      <c r="C110" s="22" t="s">
        <v>248</v>
      </c>
      <c r="D110" s="22" t="s">
        <v>46</v>
      </c>
      <c r="E110" s="23" t="s">
        <v>90</v>
      </c>
      <c r="F110" s="20">
        <v>94.5</v>
      </c>
      <c r="G110" s="20"/>
      <c r="H110" s="20">
        <v>53.1</v>
      </c>
      <c r="I110" s="20">
        <v>10</v>
      </c>
      <c r="J110" s="20">
        <v>35</v>
      </c>
      <c r="K110" s="20">
        <f t="shared" si="16"/>
        <v>98.1</v>
      </c>
      <c r="L110" s="20">
        <f t="shared" si="17"/>
        <v>96.3</v>
      </c>
      <c r="M110" s="27">
        <f t="shared" si="18"/>
        <v>64.2</v>
      </c>
      <c r="N110" s="27"/>
      <c r="O110" s="27">
        <f t="shared" si="15"/>
        <v>25.68</v>
      </c>
      <c r="P110" s="20">
        <v>1</v>
      </c>
      <c r="Q110" s="34"/>
    </row>
    <row r="111" ht="21.95" customHeight="1" spans="1:17">
      <c r="A111" s="9" t="s">
        <v>249</v>
      </c>
      <c r="B111" s="10" t="s">
        <v>250</v>
      </c>
      <c r="C111" s="11" t="s">
        <v>248</v>
      </c>
      <c r="D111" s="11" t="s">
        <v>46</v>
      </c>
      <c r="E111" s="23"/>
      <c r="F111" s="9">
        <v>94.5</v>
      </c>
      <c r="G111" s="9"/>
      <c r="H111" s="9">
        <v>49.5</v>
      </c>
      <c r="I111" s="9">
        <v>9</v>
      </c>
      <c r="J111" s="9">
        <v>33</v>
      </c>
      <c r="K111" s="9">
        <f t="shared" si="16"/>
        <v>91.5</v>
      </c>
      <c r="L111" s="9">
        <f t="shared" si="17"/>
        <v>93</v>
      </c>
      <c r="M111" s="26">
        <f t="shared" si="18"/>
        <v>62</v>
      </c>
      <c r="N111" s="27"/>
      <c r="O111" s="27">
        <f t="shared" si="15"/>
        <v>24.8</v>
      </c>
      <c r="P111" s="20">
        <v>2</v>
      </c>
      <c r="Q111" s="32"/>
    </row>
    <row r="112" ht="21.95" customHeight="1" spans="1:17">
      <c r="A112" s="15" t="s">
        <v>251</v>
      </c>
      <c r="B112" s="16" t="s">
        <v>252</v>
      </c>
      <c r="C112" s="17" t="s">
        <v>248</v>
      </c>
      <c r="D112" s="17" t="s">
        <v>46</v>
      </c>
      <c r="E112" s="24"/>
      <c r="F112" s="15">
        <v>88.5</v>
      </c>
      <c r="G112" s="15"/>
      <c r="H112" s="15">
        <v>53.4</v>
      </c>
      <c r="I112" s="15">
        <v>6</v>
      </c>
      <c r="J112" s="15">
        <v>32</v>
      </c>
      <c r="K112" s="15">
        <f t="shared" si="16"/>
        <v>91.4</v>
      </c>
      <c r="L112" s="15">
        <f t="shared" si="17"/>
        <v>89.95</v>
      </c>
      <c r="M112" s="28">
        <f t="shared" si="18"/>
        <v>59.9666666666667</v>
      </c>
      <c r="N112" s="29"/>
      <c r="O112" s="29">
        <f t="shared" si="15"/>
        <v>23.9866666666667</v>
      </c>
      <c r="P112" s="30">
        <v>3</v>
      </c>
      <c r="Q112" s="33"/>
    </row>
    <row r="113" ht="21.95" customHeight="1" spans="1:17">
      <c r="A113" s="20" t="s">
        <v>253</v>
      </c>
      <c r="B113" s="21" t="s">
        <v>254</v>
      </c>
      <c r="C113" s="22" t="s">
        <v>248</v>
      </c>
      <c r="D113" s="22" t="s">
        <v>59</v>
      </c>
      <c r="E113" s="23" t="s">
        <v>28</v>
      </c>
      <c r="F113" s="20">
        <v>88.5</v>
      </c>
      <c r="G113" s="20"/>
      <c r="H113" s="20">
        <v>52.5</v>
      </c>
      <c r="I113" s="20">
        <v>10</v>
      </c>
      <c r="J113" s="20">
        <v>39</v>
      </c>
      <c r="K113" s="20">
        <f t="shared" si="16"/>
        <v>101.5</v>
      </c>
      <c r="L113" s="20">
        <f t="shared" ref="L113:L125" si="19">(F113+K113)/2</f>
        <v>95</v>
      </c>
      <c r="M113" s="27">
        <f t="shared" ref="M113:M147" si="20">L113*(2/3)</f>
        <v>63.3333333333333</v>
      </c>
      <c r="N113" s="27"/>
      <c r="O113" s="27">
        <f t="shared" si="15"/>
        <v>25.3333333333333</v>
      </c>
      <c r="P113" s="20">
        <v>1</v>
      </c>
      <c r="Q113" s="34"/>
    </row>
    <row r="114" ht="21.95" customHeight="1" spans="1:17">
      <c r="A114" s="9" t="s">
        <v>255</v>
      </c>
      <c r="B114" s="10" t="s">
        <v>256</v>
      </c>
      <c r="C114" s="11" t="s">
        <v>248</v>
      </c>
      <c r="D114" s="11" t="s">
        <v>59</v>
      </c>
      <c r="E114" s="23"/>
      <c r="F114" s="9">
        <v>97.5</v>
      </c>
      <c r="G114" s="9"/>
      <c r="H114" s="9">
        <v>40.5</v>
      </c>
      <c r="I114" s="9">
        <v>9</v>
      </c>
      <c r="J114" s="9">
        <v>29</v>
      </c>
      <c r="K114" s="9">
        <f t="shared" si="16"/>
        <v>78.5</v>
      </c>
      <c r="L114" s="9">
        <f t="shared" si="19"/>
        <v>88</v>
      </c>
      <c r="M114" s="26">
        <f t="shared" si="20"/>
        <v>58.6666666666667</v>
      </c>
      <c r="N114" s="27"/>
      <c r="O114" s="27">
        <f t="shared" si="15"/>
        <v>23.4666666666667</v>
      </c>
      <c r="P114" s="20">
        <v>2</v>
      </c>
      <c r="Q114" s="32"/>
    </row>
    <row r="115" ht="21.95" customHeight="1" spans="1:17">
      <c r="A115" s="9" t="s">
        <v>257</v>
      </c>
      <c r="B115" s="10" t="s">
        <v>258</v>
      </c>
      <c r="C115" s="11" t="s">
        <v>248</v>
      </c>
      <c r="D115" s="11" t="s">
        <v>59</v>
      </c>
      <c r="E115" s="23"/>
      <c r="F115" s="9">
        <v>81</v>
      </c>
      <c r="G115" s="9"/>
      <c r="H115" s="9">
        <v>51.6</v>
      </c>
      <c r="I115" s="9">
        <v>10</v>
      </c>
      <c r="J115" s="9">
        <v>32</v>
      </c>
      <c r="K115" s="9">
        <f t="shared" si="16"/>
        <v>93.6</v>
      </c>
      <c r="L115" s="9">
        <f t="shared" si="19"/>
        <v>87.3</v>
      </c>
      <c r="M115" s="26">
        <f t="shared" si="20"/>
        <v>58.2</v>
      </c>
      <c r="N115" s="27"/>
      <c r="O115" s="27">
        <f t="shared" si="15"/>
        <v>23.28</v>
      </c>
      <c r="P115" s="20">
        <v>3</v>
      </c>
      <c r="Q115" s="32"/>
    </row>
    <row r="116" ht="21.95" customHeight="1" spans="1:17">
      <c r="A116" s="9" t="s">
        <v>259</v>
      </c>
      <c r="B116" s="10" t="s">
        <v>260</v>
      </c>
      <c r="C116" s="11" t="s">
        <v>248</v>
      </c>
      <c r="D116" s="11" t="s">
        <v>59</v>
      </c>
      <c r="E116" s="23"/>
      <c r="F116" s="9">
        <v>87</v>
      </c>
      <c r="G116" s="9"/>
      <c r="H116" s="9">
        <v>43.5</v>
      </c>
      <c r="I116" s="9">
        <v>12</v>
      </c>
      <c r="J116" s="9">
        <v>28</v>
      </c>
      <c r="K116" s="9">
        <f t="shared" si="16"/>
        <v>83.5</v>
      </c>
      <c r="L116" s="9">
        <f t="shared" si="19"/>
        <v>85.25</v>
      </c>
      <c r="M116" s="26">
        <f t="shared" si="20"/>
        <v>56.8333333333333</v>
      </c>
      <c r="N116" s="27"/>
      <c r="O116" s="27">
        <f t="shared" si="15"/>
        <v>22.7333333333333</v>
      </c>
      <c r="P116" s="20">
        <v>4</v>
      </c>
      <c r="Q116" s="32"/>
    </row>
    <row r="117" ht="21.95" customHeight="1" spans="1:17">
      <c r="A117" s="9" t="s">
        <v>261</v>
      </c>
      <c r="B117" s="10" t="s">
        <v>262</v>
      </c>
      <c r="C117" s="11" t="s">
        <v>248</v>
      </c>
      <c r="D117" s="11" t="s">
        <v>59</v>
      </c>
      <c r="E117" s="23"/>
      <c r="F117" s="9">
        <v>81</v>
      </c>
      <c r="G117" s="9"/>
      <c r="H117" s="9">
        <v>54.6</v>
      </c>
      <c r="I117" s="9">
        <v>10</v>
      </c>
      <c r="J117" s="9">
        <v>22</v>
      </c>
      <c r="K117" s="9">
        <f t="shared" si="16"/>
        <v>86.6</v>
      </c>
      <c r="L117" s="9">
        <f t="shared" si="19"/>
        <v>83.8</v>
      </c>
      <c r="M117" s="26">
        <f t="shared" si="20"/>
        <v>55.8666666666667</v>
      </c>
      <c r="N117" s="27"/>
      <c r="O117" s="27">
        <f t="shared" si="15"/>
        <v>22.3466666666667</v>
      </c>
      <c r="P117" s="20">
        <v>5</v>
      </c>
      <c r="Q117" s="32"/>
    </row>
    <row r="118" ht="21.95" customHeight="1" spans="1:17">
      <c r="A118" s="15" t="s">
        <v>263</v>
      </c>
      <c r="B118" s="16" t="s">
        <v>264</v>
      </c>
      <c r="C118" s="17" t="s">
        <v>248</v>
      </c>
      <c r="D118" s="17" t="s">
        <v>59</v>
      </c>
      <c r="E118" s="24"/>
      <c r="F118" s="15">
        <v>91.5</v>
      </c>
      <c r="G118" s="15"/>
      <c r="H118" s="15">
        <v>39.9</v>
      </c>
      <c r="I118" s="15">
        <v>12</v>
      </c>
      <c r="J118" s="15">
        <v>24</v>
      </c>
      <c r="K118" s="15">
        <f t="shared" si="16"/>
        <v>75.9</v>
      </c>
      <c r="L118" s="15">
        <f t="shared" si="19"/>
        <v>83.7</v>
      </c>
      <c r="M118" s="28">
        <f t="shared" si="20"/>
        <v>55.8</v>
      </c>
      <c r="N118" s="29"/>
      <c r="O118" s="29">
        <f t="shared" si="15"/>
        <v>22.32</v>
      </c>
      <c r="P118" s="30">
        <v>6</v>
      </c>
      <c r="Q118" s="33"/>
    </row>
    <row r="119" ht="21.95" customHeight="1" spans="1:17">
      <c r="A119" s="20" t="s">
        <v>265</v>
      </c>
      <c r="B119" s="21" t="s">
        <v>266</v>
      </c>
      <c r="C119" s="22" t="s">
        <v>267</v>
      </c>
      <c r="D119" s="25" t="s">
        <v>98</v>
      </c>
      <c r="E119" s="14">
        <v>2</v>
      </c>
      <c r="F119" s="20">
        <v>103.5</v>
      </c>
      <c r="G119" s="20"/>
      <c r="H119" s="20">
        <v>45.9</v>
      </c>
      <c r="I119" s="20">
        <v>10</v>
      </c>
      <c r="J119" s="20">
        <v>31</v>
      </c>
      <c r="K119" s="20">
        <f t="shared" si="16"/>
        <v>86.9</v>
      </c>
      <c r="L119" s="20">
        <f t="shared" si="19"/>
        <v>95.2</v>
      </c>
      <c r="M119" s="27">
        <f t="shared" si="20"/>
        <v>63.4666666666667</v>
      </c>
      <c r="N119" s="27"/>
      <c r="O119" s="27">
        <f t="shared" si="15"/>
        <v>25.3866666666667</v>
      </c>
      <c r="P119" s="20">
        <v>1</v>
      </c>
      <c r="Q119" s="34"/>
    </row>
    <row r="120" ht="21.95" customHeight="1" spans="1:17">
      <c r="A120" s="9" t="s">
        <v>268</v>
      </c>
      <c r="B120" s="10" t="s">
        <v>269</v>
      </c>
      <c r="C120" s="11" t="s">
        <v>267</v>
      </c>
      <c r="D120" s="12" t="s">
        <v>98</v>
      </c>
      <c r="E120" s="14"/>
      <c r="F120" s="9">
        <v>91.5</v>
      </c>
      <c r="G120" s="9"/>
      <c r="H120" s="9">
        <v>47.7</v>
      </c>
      <c r="I120" s="9">
        <v>11</v>
      </c>
      <c r="J120" s="9">
        <v>36</v>
      </c>
      <c r="K120" s="9">
        <f t="shared" si="16"/>
        <v>94.7</v>
      </c>
      <c r="L120" s="9">
        <f t="shared" si="19"/>
        <v>93.1</v>
      </c>
      <c r="M120" s="26">
        <f t="shared" si="20"/>
        <v>62.0666666666667</v>
      </c>
      <c r="N120" s="27"/>
      <c r="O120" s="27">
        <f t="shared" si="15"/>
        <v>24.8266666666667</v>
      </c>
      <c r="P120" s="20">
        <v>2</v>
      </c>
      <c r="Q120" s="32"/>
    </row>
    <row r="121" ht="21.95" customHeight="1" spans="1:17">
      <c r="A121" s="9" t="s">
        <v>270</v>
      </c>
      <c r="B121" s="10" t="s">
        <v>271</v>
      </c>
      <c r="C121" s="11" t="s">
        <v>267</v>
      </c>
      <c r="D121" s="12" t="s">
        <v>98</v>
      </c>
      <c r="E121" s="14"/>
      <c r="F121" s="9">
        <v>94.5</v>
      </c>
      <c r="G121" s="9"/>
      <c r="H121" s="9">
        <v>48</v>
      </c>
      <c r="I121" s="9">
        <v>7</v>
      </c>
      <c r="J121" s="9">
        <v>26</v>
      </c>
      <c r="K121" s="9">
        <f t="shared" si="16"/>
        <v>81</v>
      </c>
      <c r="L121" s="9">
        <f t="shared" si="19"/>
        <v>87.75</v>
      </c>
      <c r="M121" s="26">
        <f t="shared" si="20"/>
        <v>58.5</v>
      </c>
      <c r="N121" s="27"/>
      <c r="O121" s="27">
        <f t="shared" si="15"/>
        <v>23.4</v>
      </c>
      <c r="P121" s="20">
        <v>3</v>
      </c>
      <c r="Q121" s="32"/>
    </row>
    <row r="122" ht="21.95" customHeight="1" spans="1:17">
      <c r="A122" s="9" t="s">
        <v>272</v>
      </c>
      <c r="B122" s="10" t="s">
        <v>273</v>
      </c>
      <c r="C122" s="11" t="s">
        <v>267</v>
      </c>
      <c r="D122" s="12" t="s">
        <v>98</v>
      </c>
      <c r="E122" s="14"/>
      <c r="F122" s="9">
        <v>82.5</v>
      </c>
      <c r="G122" s="9"/>
      <c r="H122" s="9">
        <v>44.4</v>
      </c>
      <c r="I122" s="9">
        <v>11</v>
      </c>
      <c r="J122" s="9">
        <v>36</v>
      </c>
      <c r="K122" s="9">
        <f t="shared" si="16"/>
        <v>91.4</v>
      </c>
      <c r="L122" s="9">
        <f t="shared" si="19"/>
        <v>86.95</v>
      </c>
      <c r="M122" s="26">
        <f t="shared" si="20"/>
        <v>57.9666666666667</v>
      </c>
      <c r="N122" s="27"/>
      <c r="O122" s="27">
        <f t="shared" si="15"/>
        <v>23.1866666666667</v>
      </c>
      <c r="P122" s="20">
        <v>4</v>
      </c>
      <c r="Q122" s="32"/>
    </row>
    <row r="123" ht="21.95" customHeight="1" spans="1:17">
      <c r="A123" s="9" t="s">
        <v>274</v>
      </c>
      <c r="B123" s="10" t="s">
        <v>275</v>
      </c>
      <c r="C123" s="11" t="s">
        <v>267</v>
      </c>
      <c r="D123" s="12" t="s">
        <v>98</v>
      </c>
      <c r="E123" s="14"/>
      <c r="F123" s="9">
        <v>84</v>
      </c>
      <c r="G123" s="9"/>
      <c r="H123" s="9">
        <v>45</v>
      </c>
      <c r="I123" s="9">
        <v>7</v>
      </c>
      <c r="J123" s="9">
        <v>37</v>
      </c>
      <c r="K123" s="9">
        <f t="shared" si="16"/>
        <v>89</v>
      </c>
      <c r="L123" s="9">
        <f t="shared" si="19"/>
        <v>86.5</v>
      </c>
      <c r="M123" s="26">
        <f t="shared" si="20"/>
        <v>57.6666666666667</v>
      </c>
      <c r="N123" s="27"/>
      <c r="O123" s="27">
        <f t="shared" si="15"/>
        <v>23.0666666666667</v>
      </c>
      <c r="P123" s="20">
        <v>5</v>
      </c>
      <c r="Q123" s="32"/>
    </row>
    <row r="124" ht="21.95" customHeight="1" spans="1:17">
      <c r="A124" s="15" t="s">
        <v>276</v>
      </c>
      <c r="B124" s="16" t="s">
        <v>277</v>
      </c>
      <c r="C124" s="17" t="s">
        <v>267</v>
      </c>
      <c r="D124" s="18" t="s">
        <v>98</v>
      </c>
      <c r="E124" s="19"/>
      <c r="F124" s="15">
        <v>66</v>
      </c>
      <c r="G124" s="15"/>
      <c r="H124" s="15">
        <v>52.2</v>
      </c>
      <c r="I124" s="15">
        <v>11</v>
      </c>
      <c r="J124" s="15">
        <v>38</v>
      </c>
      <c r="K124" s="15">
        <f t="shared" si="16"/>
        <v>101.2</v>
      </c>
      <c r="L124" s="15">
        <f t="shared" si="19"/>
        <v>83.6</v>
      </c>
      <c r="M124" s="28">
        <f t="shared" si="20"/>
        <v>55.7333333333333</v>
      </c>
      <c r="N124" s="29"/>
      <c r="O124" s="29">
        <f t="shared" si="15"/>
        <v>22.2933333333333</v>
      </c>
      <c r="P124" s="30">
        <v>6</v>
      </c>
      <c r="Q124" s="33"/>
    </row>
    <row r="125" ht="21.95" customHeight="1" spans="1:17">
      <c r="A125" s="20" t="s">
        <v>278</v>
      </c>
      <c r="B125" s="21" t="s">
        <v>279</v>
      </c>
      <c r="C125" s="22" t="s">
        <v>267</v>
      </c>
      <c r="D125" s="22" t="s">
        <v>59</v>
      </c>
      <c r="E125" s="23" t="s">
        <v>191</v>
      </c>
      <c r="F125" s="20">
        <v>99</v>
      </c>
      <c r="G125" s="20"/>
      <c r="H125" s="20">
        <v>42.3</v>
      </c>
      <c r="I125" s="20">
        <v>11</v>
      </c>
      <c r="J125" s="20">
        <v>21</v>
      </c>
      <c r="K125" s="20">
        <f t="shared" ref="K125:K147" si="21">SUM(H125:J125)</f>
        <v>74.3</v>
      </c>
      <c r="L125" s="20">
        <f t="shared" ref="L125:L159" si="22">(F125+K125)/2</f>
        <v>86.65</v>
      </c>
      <c r="M125" s="27">
        <f t="shared" si="20"/>
        <v>57.7666666666667</v>
      </c>
      <c r="N125" s="27"/>
      <c r="O125" s="27">
        <f t="shared" ref="O125:O150" si="23">(M125+N125)*0.4</f>
        <v>23.1066666666667</v>
      </c>
      <c r="P125" s="20">
        <v>1</v>
      </c>
      <c r="Q125" s="34"/>
    </row>
    <row r="126" ht="21.95" customHeight="1" spans="1:17">
      <c r="A126" s="9" t="s">
        <v>280</v>
      </c>
      <c r="B126" s="10" t="s">
        <v>281</v>
      </c>
      <c r="C126" s="11" t="s">
        <v>267</v>
      </c>
      <c r="D126" s="11" t="s">
        <v>59</v>
      </c>
      <c r="E126" s="23"/>
      <c r="F126" s="9">
        <v>90</v>
      </c>
      <c r="G126" s="9"/>
      <c r="H126" s="9">
        <v>55.2</v>
      </c>
      <c r="I126" s="9">
        <v>12</v>
      </c>
      <c r="J126" s="9">
        <v>16</v>
      </c>
      <c r="K126" s="9">
        <f t="shared" si="21"/>
        <v>83.2</v>
      </c>
      <c r="L126" s="9">
        <f t="shared" si="22"/>
        <v>86.6</v>
      </c>
      <c r="M126" s="26">
        <f t="shared" si="20"/>
        <v>57.7333333333333</v>
      </c>
      <c r="N126" s="27"/>
      <c r="O126" s="27">
        <f t="shared" si="23"/>
        <v>23.0933333333333</v>
      </c>
      <c r="P126" s="20">
        <v>2</v>
      </c>
      <c r="Q126" s="32"/>
    </row>
    <row r="127" ht="21.95" customHeight="1" spans="1:17">
      <c r="A127" s="9" t="s">
        <v>282</v>
      </c>
      <c r="B127" s="10" t="s">
        <v>283</v>
      </c>
      <c r="C127" s="11" t="s">
        <v>267</v>
      </c>
      <c r="D127" s="11" t="s">
        <v>59</v>
      </c>
      <c r="E127" s="23"/>
      <c r="F127" s="9">
        <v>82.5</v>
      </c>
      <c r="G127" s="9"/>
      <c r="H127" s="9">
        <v>56.1</v>
      </c>
      <c r="I127" s="9">
        <v>10</v>
      </c>
      <c r="J127" s="9">
        <v>23</v>
      </c>
      <c r="K127" s="9">
        <f t="shared" si="21"/>
        <v>89.1</v>
      </c>
      <c r="L127" s="9">
        <f t="shared" si="22"/>
        <v>85.8</v>
      </c>
      <c r="M127" s="26">
        <f t="shared" si="20"/>
        <v>57.2</v>
      </c>
      <c r="N127" s="27"/>
      <c r="O127" s="27">
        <f t="shared" si="23"/>
        <v>22.88</v>
      </c>
      <c r="P127" s="20">
        <v>3</v>
      </c>
      <c r="Q127" s="32"/>
    </row>
    <row r="128" ht="21.95" customHeight="1" spans="1:17">
      <c r="A128" s="9" t="s">
        <v>284</v>
      </c>
      <c r="B128" s="10" t="s">
        <v>285</v>
      </c>
      <c r="C128" s="11" t="s">
        <v>267</v>
      </c>
      <c r="D128" s="11" t="s">
        <v>59</v>
      </c>
      <c r="E128" s="23"/>
      <c r="F128" s="9">
        <v>93</v>
      </c>
      <c r="G128" s="9"/>
      <c r="H128" s="9">
        <v>45</v>
      </c>
      <c r="I128" s="9">
        <v>8</v>
      </c>
      <c r="J128" s="9">
        <v>23</v>
      </c>
      <c r="K128" s="9">
        <f t="shared" si="21"/>
        <v>76</v>
      </c>
      <c r="L128" s="9">
        <f t="shared" si="22"/>
        <v>84.5</v>
      </c>
      <c r="M128" s="26">
        <f t="shared" si="20"/>
        <v>56.3333333333333</v>
      </c>
      <c r="N128" s="27"/>
      <c r="O128" s="27">
        <f t="shared" si="23"/>
        <v>22.5333333333333</v>
      </c>
      <c r="P128" s="20">
        <v>4</v>
      </c>
      <c r="Q128" s="32"/>
    </row>
    <row r="129" ht="21.95" customHeight="1" spans="1:17">
      <c r="A129" s="9" t="s">
        <v>286</v>
      </c>
      <c r="B129" s="10" t="s">
        <v>287</v>
      </c>
      <c r="C129" s="11" t="s">
        <v>267</v>
      </c>
      <c r="D129" s="11" t="s">
        <v>59</v>
      </c>
      <c r="E129" s="23"/>
      <c r="F129" s="9">
        <v>84</v>
      </c>
      <c r="G129" s="9"/>
      <c r="H129" s="9">
        <v>42.6</v>
      </c>
      <c r="I129" s="9">
        <v>8</v>
      </c>
      <c r="J129" s="9">
        <v>31</v>
      </c>
      <c r="K129" s="9">
        <f t="shared" si="21"/>
        <v>81.6</v>
      </c>
      <c r="L129" s="9">
        <f t="shared" si="22"/>
        <v>82.8</v>
      </c>
      <c r="M129" s="26">
        <f t="shared" si="20"/>
        <v>55.2</v>
      </c>
      <c r="N129" s="27"/>
      <c r="O129" s="27">
        <f t="shared" si="23"/>
        <v>22.08</v>
      </c>
      <c r="P129" s="20">
        <v>5</v>
      </c>
      <c r="Q129" s="32"/>
    </row>
    <row r="130" ht="21.95" customHeight="1" spans="1:17">
      <c r="A130" s="9" t="s">
        <v>288</v>
      </c>
      <c r="B130" s="10" t="s">
        <v>289</v>
      </c>
      <c r="C130" s="11" t="s">
        <v>267</v>
      </c>
      <c r="D130" s="11" t="s">
        <v>59</v>
      </c>
      <c r="E130" s="23"/>
      <c r="F130" s="9">
        <v>85.5</v>
      </c>
      <c r="G130" s="9"/>
      <c r="H130" s="9">
        <v>44.7</v>
      </c>
      <c r="I130" s="9">
        <v>8</v>
      </c>
      <c r="J130" s="9">
        <v>25</v>
      </c>
      <c r="K130" s="9">
        <f t="shared" si="21"/>
        <v>77.7</v>
      </c>
      <c r="L130" s="9">
        <f t="shared" si="22"/>
        <v>81.6</v>
      </c>
      <c r="M130" s="26">
        <f t="shared" si="20"/>
        <v>54.4</v>
      </c>
      <c r="N130" s="27"/>
      <c r="O130" s="27">
        <f t="shared" si="23"/>
        <v>21.76</v>
      </c>
      <c r="P130" s="20">
        <v>6</v>
      </c>
      <c r="Q130" s="32"/>
    </row>
    <row r="131" ht="21.95" customHeight="1" spans="1:17">
      <c r="A131" s="9" t="s">
        <v>290</v>
      </c>
      <c r="B131" s="10" t="s">
        <v>291</v>
      </c>
      <c r="C131" s="11" t="s">
        <v>267</v>
      </c>
      <c r="D131" s="11" t="s">
        <v>59</v>
      </c>
      <c r="E131" s="23"/>
      <c r="F131" s="9">
        <v>85.5</v>
      </c>
      <c r="G131" s="9"/>
      <c r="H131" s="9">
        <v>48.9</v>
      </c>
      <c r="I131" s="9">
        <v>8</v>
      </c>
      <c r="J131" s="9">
        <v>18</v>
      </c>
      <c r="K131" s="9">
        <f t="shared" si="21"/>
        <v>74.9</v>
      </c>
      <c r="L131" s="9">
        <f t="shared" si="22"/>
        <v>80.2</v>
      </c>
      <c r="M131" s="26">
        <f t="shared" si="20"/>
        <v>53.4666666666667</v>
      </c>
      <c r="N131" s="27"/>
      <c r="O131" s="27">
        <f t="shared" si="23"/>
        <v>21.3866666666667</v>
      </c>
      <c r="P131" s="20">
        <v>7</v>
      </c>
      <c r="Q131" s="32"/>
    </row>
    <row r="132" ht="21.95" customHeight="1" spans="1:17">
      <c r="A132" s="9" t="s">
        <v>292</v>
      </c>
      <c r="B132" s="10" t="s">
        <v>293</v>
      </c>
      <c r="C132" s="11" t="s">
        <v>267</v>
      </c>
      <c r="D132" s="11" t="s">
        <v>59</v>
      </c>
      <c r="E132" s="23"/>
      <c r="F132" s="9">
        <v>82.5</v>
      </c>
      <c r="G132" s="9"/>
      <c r="H132" s="9">
        <v>44.1</v>
      </c>
      <c r="I132" s="9">
        <v>7</v>
      </c>
      <c r="J132" s="9">
        <v>23</v>
      </c>
      <c r="K132" s="9">
        <f t="shared" si="21"/>
        <v>74.1</v>
      </c>
      <c r="L132" s="9">
        <f t="shared" si="22"/>
        <v>78.3</v>
      </c>
      <c r="M132" s="26">
        <f t="shared" si="20"/>
        <v>52.2</v>
      </c>
      <c r="N132" s="27"/>
      <c r="O132" s="27">
        <f t="shared" si="23"/>
        <v>20.88</v>
      </c>
      <c r="P132" s="20">
        <v>8</v>
      </c>
      <c r="Q132" s="32"/>
    </row>
    <row r="133" ht="21.95" customHeight="1" spans="1:17">
      <c r="A133" s="9" t="s">
        <v>294</v>
      </c>
      <c r="B133" s="10" t="s">
        <v>295</v>
      </c>
      <c r="C133" s="11" t="s">
        <v>267</v>
      </c>
      <c r="D133" s="11" t="s">
        <v>59</v>
      </c>
      <c r="E133" s="23"/>
      <c r="F133" s="9">
        <v>88.5</v>
      </c>
      <c r="G133" s="9"/>
      <c r="H133" s="9">
        <v>40.5</v>
      </c>
      <c r="I133" s="9">
        <v>7</v>
      </c>
      <c r="J133" s="9">
        <v>20</v>
      </c>
      <c r="K133" s="9">
        <f t="shared" si="21"/>
        <v>67.5</v>
      </c>
      <c r="L133" s="9">
        <f t="shared" si="22"/>
        <v>78</v>
      </c>
      <c r="M133" s="26">
        <f t="shared" si="20"/>
        <v>52</v>
      </c>
      <c r="N133" s="27"/>
      <c r="O133" s="27">
        <f t="shared" si="23"/>
        <v>20.8</v>
      </c>
      <c r="P133" s="20">
        <v>9</v>
      </c>
      <c r="Q133" s="32"/>
    </row>
    <row r="134" ht="21.95" customHeight="1" spans="1:17">
      <c r="A134" s="9" t="s">
        <v>296</v>
      </c>
      <c r="B134" s="10" t="s">
        <v>297</v>
      </c>
      <c r="C134" s="11" t="s">
        <v>267</v>
      </c>
      <c r="D134" s="11" t="s">
        <v>59</v>
      </c>
      <c r="E134" s="23"/>
      <c r="F134" s="9">
        <v>78</v>
      </c>
      <c r="G134" s="9"/>
      <c r="H134" s="9">
        <v>49.2</v>
      </c>
      <c r="I134" s="9">
        <v>6</v>
      </c>
      <c r="J134" s="9">
        <v>15</v>
      </c>
      <c r="K134" s="9">
        <f t="shared" si="21"/>
        <v>70.2</v>
      </c>
      <c r="L134" s="9">
        <f t="shared" si="22"/>
        <v>74.1</v>
      </c>
      <c r="M134" s="26">
        <f t="shared" si="20"/>
        <v>49.4</v>
      </c>
      <c r="N134" s="27"/>
      <c r="O134" s="27">
        <f t="shared" si="23"/>
        <v>19.76</v>
      </c>
      <c r="P134" s="20">
        <v>10</v>
      </c>
      <c r="Q134" s="32"/>
    </row>
    <row r="135" ht="21.95" customHeight="1" spans="1:17">
      <c r="A135" s="9" t="s">
        <v>298</v>
      </c>
      <c r="B135" s="10" t="s">
        <v>299</v>
      </c>
      <c r="C135" s="11" t="s">
        <v>267</v>
      </c>
      <c r="D135" s="11" t="s">
        <v>59</v>
      </c>
      <c r="E135" s="23"/>
      <c r="F135" s="9">
        <v>81</v>
      </c>
      <c r="G135" s="9"/>
      <c r="H135" s="9">
        <v>41.4</v>
      </c>
      <c r="I135" s="9">
        <v>6</v>
      </c>
      <c r="J135" s="9">
        <v>13</v>
      </c>
      <c r="K135" s="9">
        <f t="shared" si="21"/>
        <v>60.4</v>
      </c>
      <c r="L135" s="9">
        <f t="shared" si="22"/>
        <v>70.7</v>
      </c>
      <c r="M135" s="26">
        <f t="shared" si="20"/>
        <v>47.1333333333333</v>
      </c>
      <c r="N135" s="27"/>
      <c r="O135" s="27">
        <f t="shared" si="23"/>
        <v>18.8533333333333</v>
      </c>
      <c r="P135" s="20">
        <v>11</v>
      </c>
      <c r="Q135" s="32"/>
    </row>
    <row r="136" ht="21.95" customHeight="1" spans="1:17">
      <c r="A136" s="15" t="s">
        <v>300</v>
      </c>
      <c r="B136" s="16" t="s">
        <v>301</v>
      </c>
      <c r="C136" s="17" t="s">
        <v>267</v>
      </c>
      <c r="D136" s="17" t="s">
        <v>59</v>
      </c>
      <c r="E136" s="24"/>
      <c r="F136" s="15">
        <v>82.5</v>
      </c>
      <c r="G136" s="15"/>
      <c r="H136" s="15">
        <v>32.4</v>
      </c>
      <c r="I136" s="15">
        <v>7</v>
      </c>
      <c r="J136" s="15">
        <v>17</v>
      </c>
      <c r="K136" s="15">
        <f t="shared" si="21"/>
        <v>56.4</v>
      </c>
      <c r="L136" s="15">
        <f t="shared" si="22"/>
        <v>69.45</v>
      </c>
      <c r="M136" s="28">
        <f t="shared" si="20"/>
        <v>46.3</v>
      </c>
      <c r="N136" s="29"/>
      <c r="O136" s="29">
        <f t="shared" si="23"/>
        <v>18.52</v>
      </c>
      <c r="P136" s="30">
        <v>12</v>
      </c>
      <c r="Q136" s="33"/>
    </row>
    <row r="137" ht="21.95" customHeight="1" spans="1:17">
      <c r="A137" s="20" t="s">
        <v>302</v>
      </c>
      <c r="B137" s="21" t="s">
        <v>303</v>
      </c>
      <c r="C137" s="22" t="s">
        <v>267</v>
      </c>
      <c r="D137" s="25" t="s">
        <v>304</v>
      </c>
      <c r="E137" s="14">
        <v>1</v>
      </c>
      <c r="F137" s="20">
        <v>96</v>
      </c>
      <c r="G137" s="20"/>
      <c r="H137" s="20">
        <v>39.3</v>
      </c>
      <c r="I137" s="20">
        <v>2</v>
      </c>
      <c r="J137" s="20">
        <v>37</v>
      </c>
      <c r="K137" s="20">
        <f t="shared" si="21"/>
        <v>78.3</v>
      </c>
      <c r="L137" s="20">
        <f t="shared" si="22"/>
        <v>87.15</v>
      </c>
      <c r="M137" s="27">
        <f t="shared" si="20"/>
        <v>58.1</v>
      </c>
      <c r="N137" s="27"/>
      <c r="O137" s="27">
        <f t="shared" si="23"/>
        <v>23.24</v>
      </c>
      <c r="P137" s="20">
        <v>1</v>
      </c>
      <c r="Q137" s="34"/>
    </row>
    <row r="138" ht="21.95" customHeight="1" spans="1:17">
      <c r="A138" s="9" t="s">
        <v>305</v>
      </c>
      <c r="B138" s="10" t="s">
        <v>306</v>
      </c>
      <c r="C138" s="11" t="s">
        <v>267</v>
      </c>
      <c r="D138" s="12" t="s">
        <v>304</v>
      </c>
      <c r="E138" s="14"/>
      <c r="F138" s="9">
        <v>99</v>
      </c>
      <c r="G138" s="9"/>
      <c r="H138" s="9">
        <v>40.2</v>
      </c>
      <c r="I138" s="9">
        <v>9</v>
      </c>
      <c r="J138" s="9">
        <v>22</v>
      </c>
      <c r="K138" s="9">
        <f t="shared" si="21"/>
        <v>71.2</v>
      </c>
      <c r="L138" s="9">
        <f t="shared" si="22"/>
        <v>85.1</v>
      </c>
      <c r="M138" s="26">
        <f t="shared" si="20"/>
        <v>56.7333333333333</v>
      </c>
      <c r="N138" s="27"/>
      <c r="O138" s="27">
        <f t="shared" si="23"/>
        <v>22.6933333333333</v>
      </c>
      <c r="P138" s="20">
        <v>2</v>
      </c>
      <c r="Q138" s="32"/>
    </row>
    <row r="139" ht="21.95" customHeight="1" spans="1:17">
      <c r="A139" s="15" t="s">
        <v>307</v>
      </c>
      <c r="B139" s="16" t="s">
        <v>308</v>
      </c>
      <c r="C139" s="17" t="s">
        <v>267</v>
      </c>
      <c r="D139" s="18" t="s">
        <v>304</v>
      </c>
      <c r="E139" s="19"/>
      <c r="F139" s="15">
        <v>91.5</v>
      </c>
      <c r="G139" s="15"/>
      <c r="H139" s="15">
        <v>37.5</v>
      </c>
      <c r="I139" s="15">
        <v>10</v>
      </c>
      <c r="J139" s="15">
        <v>29</v>
      </c>
      <c r="K139" s="15">
        <f t="shared" si="21"/>
        <v>76.5</v>
      </c>
      <c r="L139" s="15">
        <f t="shared" si="22"/>
        <v>84</v>
      </c>
      <c r="M139" s="28">
        <f t="shared" si="20"/>
        <v>56</v>
      </c>
      <c r="N139" s="29"/>
      <c r="O139" s="29">
        <f t="shared" si="23"/>
        <v>22.4</v>
      </c>
      <c r="P139" s="30">
        <v>3</v>
      </c>
      <c r="Q139" s="33"/>
    </row>
    <row r="140" s="2" customFormat="1" ht="21.95" customHeight="1" spans="1:17">
      <c r="A140" s="21" t="s">
        <v>309</v>
      </c>
      <c r="B140" s="37" t="s">
        <v>310</v>
      </c>
      <c r="C140" s="25" t="s">
        <v>311</v>
      </c>
      <c r="D140" s="25" t="s">
        <v>312</v>
      </c>
      <c r="E140" s="14">
        <v>1</v>
      </c>
      <c r="F140" s="20">
        <v>96</v>
      </c>
      <c r="G140" s="20">
        <v>20</v>
      </c>
      <c r="H140" s="20">
        <v>30</v>
      </c>
      <c r="I140" s="20">
        <v>14</v>
      </c>
      <c r="J140" s="20">
        <v>2</v>
      </c>
      <c r="K140" s="20">
        <f t="shared" ref="K140:K147" si="24">SUM(G140:J140)</f>
        <v>66</v>
      </c>
      <c r="L140" s="40">
        <f t="shared" si="22"/>
        <v>81</v>
      </c>
      <c r="M140" s="27">
        <f t="shared" si="20"/>
        <v>54</v>
      </c>
      <c r="N140" s="27"/>
      <c r="O140" s="27">
        <f t="shared" si="23"/>
        <v>21.6</v>
      </c>
      <c r="P140" s="40">
        <v>1</v>
      </c>
      <c r="Q140" s="34"/>
    </row>
    <row r="141" s="2" customFormat="1" ht="21.95" customHeight="1" spans="1:17">
      <c r="A141" s="16" t="s">
        <v>313</v>
      </c>
      <c r="B141" s="38" t="s">
        <v>314</v>
      </c>
      <c r="C141" s="18" t="s">
        <v>311</v>
      </c>
      <c r="D141" s="18" t="s">
        <v>312</v>
      </c>
      <c r="E141" s="19"/>
      <c r="F141" s="15">
        <v>61.5</v>
      </c>
      <c r="G141" s="15">
        <v>20</v>
      </c>
      <c r="H141" s="15">
        <v>24</v>
      </c>
      <c r="I141" s="15">
        <v>10</v>
      </c>
      <c r="J141" s="15">
        <v>25</v>
      </c>
      <c r="K141" s="15">
        <f t="shared" si="24"/>
        <v>79</v>
      </c>
      <c r="L141" s="41">
        <f t="shared" si="22"/>
        <v>70.25</v>
      </c>
      <c r="M141" s="28">
        <f t="shared" si="20"/>
        <v>46.8333333333333</v>
      </c>
      <c r="N141" s="28"/>
      <c r="O141" s="29">
        <f t="shared" si="23"/>
        <v>18.7333333333333</v>
      </c>
      <c r="P141" s="41">
        <v>2</v>
      </c>
      <c r="Q141" s="33"/>
    </row>
    <row r="142" s="2" customFormat="1" ht="29" customHeight="1" spans="1:17">
      <c r="A142" s="21" t="s">
        <v>315</v>
      </c>
      <c r="B142" s="37" t="s">
        <v>316</v>
      </c>
      <c r="C142" s="25" t="s">
        <v>317</v>
      </c>
      <c r="D142" s="25" t="s">
        <v>318</v>
      </c>
      <c r="E142" s="14">
        <v>1</v>
      </c>
      <c r="F142" s="20">
        <v>103.5</v>
      </c>
      <c r="G142" s="20">
        <v>24</v>
      </c>
      <c r="H142" s="20">
        <v>29</v>
      </c>
      <c r="I142" s="20">
        <v>17</v>
      </c>
      <c r="J142" s="20">
        <v>53</v>
      </c>
      <c r="K142" s="20">
        <f t="shared" si="24"/>
        <v>123</v>
      </c>
      <c r="L142" s="40">
        <f t="shared" si="22"/>
        <v>113.25</v>
      </c>
      <c r="M142" s="27">
        <f t="shared" si="20"/>
        <v>75.5</v>
      </c>
      <c r="N142" s="42" t="s">
        <v>319</v>
      </c>
      <c r="O142" s="27">
        <f t="shared" si="23"/>
        <v>32.2</v>
      </c>
      <c r="P142" s="40">
        <v>1</v>
      </c>
      <c r="Q142" s="25" t="s">
        <v>320</v>
      </c>
    </row>
    <row r="143" s="2" customFormat="1" ht="21.95" customHeight="1" spans="1:17">
      <c r="A143" s="10" t="s">
        <v>321</v>
      </c>
      <c r="B143" s="39" t="s">
        <v>322</v>
      </c>
      <c r="C143" s="12" t="s">
        <v>317</v>
      </c>
      <c r="D143" s="12" t="s">
        <v>318</v>
      </c>
      <c r="E143" s="14"/>
      <c r="F143" s="9">
        <v>108</v>
      </c>
      <c r="G143" s="9">
        <v>24</v>
      </c>
      <c r="H143" s="9">
        <v>30</v>
      </c>
      <c r="I143" s="9">
        <v>13</v>
      </c>
      <c r="J143" s="9">
        <v>47</v>
      </c>
      <c r="K143" s="9">
        <f t="shared" si="24"/>
        <v>114</v>
      </c>
      <c r="L143" s="43">
        <f t="shared" si="22"/>
        <v>111</v>
      </c>
      <c r="M143" s="26">
        <f t="shared" si="20"/>
        <v>74</v>
      </c>
      <c r="N143" s="44" t="s">
        <v>319</v>
      </c>
      <c r="O143" s="27">
        <f t="shared" si="23"/>
        <v>31.6</v>
      </c>
      <c r="P143" s="40">
        <v>2</v>
      </c>
      <c r="Q143" s="12" t="s">
        <v>323</v>
      </c>
    </row>
    <row r="144" s="2" customFormat="1" ht="21.95" customHeight="1" spans="1:17">
      <c r="A144" s="16">
        <v>20202221822</v>
      </c>
      <c r="B144" s="38" t="s">
        <v>324</v>
      </c>
      <c r="C144" s="18" t="s">
        <v>317</v>
      </c>
      <c r="D144" s="18" t="s">
        <v>318</v>
      </c>
      <c r="E144" s="19"/>
      <c r="F144" s="15">
        <v>96</v>
      </c>
      <c r="G144" s="15">
        <v>24</v>
      </c>
      <c r="H144" s="15">
        <v>30</v>
      </c>
      <c r="I144" s="15">
        <v>17</v>
      </c>
      <c r="J144" s="15">
        <v>51</v>
      </c>
      <c r="K144" s="15">
        <f t="shared" si="24"/>
        <v>122</v>
      </c>
      <c r="L144" s="41">
        <f t="shared" si="22"/>
        <v>109</v>
      </c>
      <c r="M144" s="28">
        <f t="shared" si="20"/>
        <v>72.6666666666667</v>
      </c>
      <c r="N144" s="29"/>
      <c r="O144" s="29">
        <f t="shared" si="23"/>
        <v>29.0666666666667</v>
      </c>
      <c r="P144" s="45">
        <v>3</v>
      </c>
      <c r="Q144" s="33"/>
    </row>
    <row r="145" s="2" customFormat="1" ht="21.95" customHeight="1" spans="1:17">
      <c r="A145" s="21" t="s">
        <v>325</v>
      </c>
      <c r="B145" s="37" t="s">
        <v>326</v>
      </c>
      <c r="C145" s="25" t="s">
        <v>327</v>
      </c>
      <c r="D145" s="25" t="s">
        <v>312</v>
      </c>
      <c r="E145" s="14">
        <v>1</v>
      </c>
      <c r="F145" s="20">
        <v>103.5</v>
      </c>
      <c r="G145" s="20">
        <v>23</v>
      </c>
      <c r="H145" s="20">
        <v>31</v>
      </c>
      <c r="I145" s="20">
        <v>15</v>
      </c>
      <c r="J145" s="20">
        <v>48</v>
      </c>
      <c r="K145" s="20">
        <f t="shared" si="24"/>
        <v>117</v>
      </c>
      <c r="L145" s="40">
        <f t="shared" si="22"/>
        <v>110.25</v>
      </c>
      <c r="M145" s="27">
        <f t="shared" si="20"/>
        <v>73.5</v>
      </c>
      <c r="N145" s="27"/>
      <c r="O145" s="27">
        <f t="shared" si="23"/>
        <v>29.4</v>
      </c>
      <c r="P145" s="40">
        <v>1</v>
      </c>
      <c r="Q145" s="34"/>
    </row>
    <row r="146" s="2" customFormat="1" ht="21.95" customHeight="1" spans="1:17">
      <c r="A146" s="10" t="s">
        <v>328</v>
      </c>
      <c r="B146" s="39" t="s">
        <v>329</v>
      </c>
      <c r="C146" s="12" t="s">
        <v>327</v>
      </c>
      <c r="D146" s="12" t="s">
        <v>312</v>
      </c>
      <c r="E146" s="14"/>
      <c r="F146" s="9">
        <v>85.5</v>
      </c>
      <c r="G146" s="9">
        <v>26</v>
      </c>
      <c r="H146" s="9">
        <v>34</v>
      </c>
      <c r="I146" s="9">
        <v>18</v>
      </c>
      <c r="J146" s="9">
        <v>54</v>
      </c>
      <c r="K146" s="9">
        <f t="shared" si="24"/>
        <v>132</v>
      </c>
      <c r="L146" s="43">
        <f t="shared" si="22"/>
        <v>108.75</v>
      </c>
      <c r="M146" s="26">
        <f t="shared" si="20"/>
        <v>72.5</v>
      </c>
      <c r="N146" s="27"/>
      <c r="O146" s="27">
        <f t="shared" si="23"/>
        <v>29</v>
      </c>
      <c r="P146" s="40">
        <v>2</v>
      </c>
      <c r="Q146" s="32"/>
    </row>
    <row r="147" s="2" customFormat="1" ht="21.95" customHeight="1" spans="1:17">
      <c r="A147" s="10" t="s">
        <v>330</v>
      </c>
      <c r="B147" s="39" t="s">
        <v>331</v>
      </c>
      <c r="C147" s="12" t="s">
        <v>327</v>
      </c>
      <c r="D147" s="12" t="s">
        <v>312</v>
      </c>
      <c r="E147" s="25"/>
      <c r="F147" s="9">
        <v>90</v>
      </c>
      <c r="G147" s="9">
        <v>22</v>
      </c>
      <c r="H147" s="9">
        <v>27</v>
      </c>
      <c r="I147" s="9">
        <v>16</v>
      </c>
      <c r="J147" s="9">
        <v>29</v>
      </c>
      <c r="K147" s="9">
        <f t="shared" si="24"/>
        <v>94</v>
      </c>
      <c r="L147" s="43">
        <f t="shared" si="22"/>
        <v>92</v>
      </c>
      <c r="M147" s="26">
        <f t="shared" si="20"/>
        <v>61.3333333333333</v>
      </c>
      <c r="N147" s="27"/>
      <c r="O147" s="27">
        <f t="shared" si="23"/>
        <v>24.5333333333333</v>
      </c>
      <c r="P147" s="40">
        <v>3</v>
      </c>
      <c r="Q147" s="32"/>
    </row>
  </sheetData>
  <autoFilter ref="A1:K147">
    <extLst/>
  </autoFilter>
  <sortState ref="A103:P118">
    <sortCondition ref="O103:O118" descending="1"/>
  </sortState>
  <mergeCells count="38">
    <mergeCell ref="A1:Q1"/>
    <mergeCell ref="H2:K2"/>
    <mergeCell ref="A2:A3"/>
    <mergeCell ref="B2:B3"/>
    <mergeCell ref="C2:C3"/>
    <mergeCell ref="D2:D3"/>
    <mergeCell ref="E2:E3"/>
    <mergeCell ref="E4:E6"/>
    <mergeCell ref="E7:E12"/>
    <mergeCell ref="E13:E14"/>
    <mergeCell ref="E15:E17"/>
    <mergeCell ref="E18:E20"/>
    <mergeCell ref="E21:E35"/>
    <mergeCell ref="E36:E38"/>
    <mergeCell ref="E39:E54"/>
    <mergeCell ref="E55:E75"/>
    <mergeCell ref="E76:E78"/>
    <mergeCell ref="E79:E80"/>
    <mergeCell ref="E81:E82"/>
    <mergeCell ref="E83:E94"/>
    <mergeCell ref="E95:E97"/>
    <mergeCell ref="E98:E100"/>
    <mergeCell ref="E101:E109"/>
    <mergeCell ref="E110:E112"/>
    <mergeCell ref="E113:E118"/>
    <mergeCell ref="E119:E124"/>
    <mergeCell ref="E125:E136"/>
    <mergeCell ref="E137:E139"/>
    <mergeCell ref="E140:E141"/>
    <mergeCell ref="E142:E144"/>
    <mergeCell ref="E145:E147"/>
    <mergeCell ref="F2:F3"/>
    <mergeCell ref="L2:L3"/>
    <mergeCell ref="M2:M3"/>
    <mergeCell ref="N2:N3"/>
    <mergeCell ref="O2:O3"/>
    <mergeCell ref="P2:P3"/>
    <mergeCell ref="Q2:Q3"/>
  </mergeCell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WPS_1506472834</cp:lastModifiedBy>
  <dcterms:created xsi:type="dcterms:W3CDTF">2020-11-30T01:28:00Z</dcterms:created>
  <cp:lastPrinted>2020-11-30T02:49:00Z</cp:lastPrinted>
  <dcterms:modified xsi:type="dcterms:W3CDTF">2020-12-14T02:42:24Z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